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заявка'!$A$12:$L$41</definedName>
  </definedNames>
  <calcPr calcId="125725" iterate="1"/>
</workbook>
</file>

<file path=xl/calcChain.xml><?xml version="1.0" encoding="utf-8"?>
<calcChain xmlns="http://schemas.openxmlformats.org/spreadsheetml/2006/main">
  <c r="F41" i="6"/>
  <c r="G41"/>
  <c r="H41"/>
  <c r="I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41" l="1"/>
</calcChain>
</file>

<file path=xl/sharedStrings.xml><?xml version="1.0" encoding="utf-8"?>
<sst xmlns="http://schemas.openxmlformats.org/spreadsheetml/2006/main" count="118" uniqueCount="72">
  <si>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</si>
  <si>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</si>
  <si>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</si>
  <si>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</si>
  <si>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</si>
  <si>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</si>
  <si>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</si>
  <si>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№№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</si>
  <si>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</si>
  <si>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Члены комиссии _______________________________________________ Конох Л.Е.</t>
  </si>
  <si>
    <t>Итого</t>
  </si>
  <si>
    <t>Конкурсная комиссия в составе:  Председателя комиссии заместителя директора по родовспоможению и детству</t>
  </si>
  <si>
    <t xml:space="preserve">Идрисовой З.С., членов комиссии </t>
  </si>
  <si>
    <t>Председатель комиссии _________________________________________Идрисова З.С.</t>
  </si>
  <si>
    <t>Члены комиссии _______________________________________________ Лустова Е.И.</t>
  </si>
  <si>
    <t>Из одного источника</t>
  </si>
  <si>
    <t>Конох Л.Е.- врача-эпидемиолога, Лустовой Е.И. -провизора</t>
  </si>
  <si>
    <t>Запрос ценовых предложений</t>
  </si>
  <si>
    <t>ТОО "Альянс"</t>
  </si>
  <si>
    <t>Секретарь комиссии:  __________________________________________Сергеева Л.В.</t>
  </si>
  <si>
    <t>Протокол № 9</t>
  </si>
  <si>
    <t xml:space="preserve">от  13.03.2020 </t>
  </si>
  <si>
    <t>Дата и время:137.03.2020 16-30 часов</t>
  </si>
  <si>
    <t>13 марта 2020 года  в 16-30 часов произвели процедуру рассмотрения заявок</t>
  </si>
  <si>
    <t xml:space="preserve">Воздуховод Гведела №1 </t>
  </si>
  <si>
    <t>Воздуховод Гведела №2</t>
  </si>
  <si>
    <t xml:space="preserve">Воздуховод Гведела №3(9см) </t>
  </si>
  <si>
    <t>Воздуховод Гведела №4(10см)</t>
  </si>
  <si>
    <t>Катетер (канюля) для подачи кислорода через нос длинной 200 см</t>
  </si>
  <si>
    <t>Шприц  инъекционный трехкомпонентный инсулиновый стерильный однократного применения объемом 1 мл (100IU) с иглой 30 Gx1/2</t>
  </si>
  <si>
    <t>Анестезиологические лицевые маски одноразовые с надувной манжетой   Детская размерам:  №1.</t>
  </si>
  <si>
    <t>Анестезиологические лицевые маски одноразовые с надувной манжетой   Детская размерам:  №2.</t>
  </si>
  <si>
    <t>Анестезиологические лицевые маски одноразовые с надувной манжетой   Детская размерам:  №3.</t>
  </si>
  <si>
    <t>Анестезиологические лицевые маски одноразовые с надувной манжетой   Детская размерам:  №4</t>
  </si>
  <si>
    <t>Анестезиологические лицевые маски одноразовые с надувной манжетой   взрослая размерам:  №1.</t>
  </si>
  <si>
    <t>Анестезиологические лицевые маски одноразовые с надувной манжетой   взрослая размерам:  №2.</t>
  </si>
  <si>
    <t>Анестезиологические лицевые маски одноразовые с надувной манжетой   взрослая размерам:  №3.</t>
  </si>
  <si>
    <t>Трубка эндотрахеальная с манжетой низкого давления, тип Мерфи, размерами ID- 7,5стерильная, однократного применения</t>
  </si>
  <si>
    <t>Трубка эндотрахеальная с манжетой низкого давления, тип Мерфи, размерами ID- 8,0 стерильная, однократного применения</t>
  </si>
  <si>
    <t xml:space="preserve">ВазофиксЦерто (ПУР) 18G  </t>
  </si>
  <si>
    <t xml:space="preserve">ВазофиксЦерто (ПУР) 20G   </t>
  </si>
  <si>
    <t xml:space="preserve">ВазофиксЦерто (ПУР) 22G  </t>
  </si>
  <si>
    <t>Салфетка спиртовая для инъекции, двухслойная одноразовая, размером 65х30 мм.,  70% этиловый спирт, в упаковке №100</t>
  </si>
  <si>
    <t>Защитные медицинские очки</t>
  </si>
  <si>
    <t>Фильтры Air-GuardFilter и Air-GuardClearFilter для дыхательных систем и кислородных концентраторов стерильные, однократного применения, без латекса</t>
  </si>
  <si>
    <t>Набор для интубации одноразовый стерильный</t>
  </si>
  <si>
    <t>Шланг, силиконовый,многоразовый, 1,5м, для медицинской санации М25780</t>
  </si>
  <si>
    <t>стилет для интубации, трахеи размер внешний диаметром 4,0 мм длина 673</t>
  </si>
  <si>
    <t>Соеденительноеустроиства между  контуром интубационной трубкой гофрированный фиксирущийся 22Fr с шарнирным уловым  соединителем и портом 7,6мм и 9,5 мм с двойным колпачком Fliptopсдопалнительной заглушкой</t>
  </si>
  <si>
    <t>Набор для катетеризаций центральных вен 3-х ходовой №16G длиной 30см</t>
  </si>
  <si>
    <t>Набор для катетеризаций центральных вен  одноходовой  №14 длиной 20см</t>
  </si>
  <si>
    <t>Дискофикс однораз с 3-мя портами</t>
  </si>
  <si>
    <t>ТОО  "MEDICAL MARKETING GROUP KZ"</t>
  </si>
  <si>
    <t>ТОО "Гелика"</t>
  </si>
  <si>
    <t>Не соответствует ТС</t>
  </si>
  <si>
    <t>Заключить договор с  ТОО  "MEDICAL MARKETING GROUP KZ" по  лотам 27 способом запроса ценовых предложений  на  сумму  230 000,00</t>
  </si>
  <si>
    <t>Заключить договор с  ТОО  "MEDICAL MARKETING GROUP KZ" по  лотам 26 способом из одного источника  на  сумму  309 500,00</t>
  </si>
  <si>
    <t>184 от 13.03.2020</t>
  </si>
  <si>
    <t>185 от 13.03.2020</t>
  </si>
  <si>
    <t>186 от 13.03.2020</t>
  </si>
  <si>
    <t>188 от 13.03.2020</t>
  </si>
  <si>
    <t>187 от 13.03.2020</t>
  </si>
  <si>
    <t>ИП Медкор</t>
  </si>
  <si>
    <t>190 от 13.03.2020</t>
  </si>
  <si>
    <t>Заключить договор с  ИП Медкор по  лотам 1,2  способом из одного источника  на  сумму  8 250,00</t>
  </si>
  <si>
    <t>189 от 13.03.2020</t>
  </si>
  <si>
    <t>ТОО  "MEDICAL MARKETING GROUP KZ", ТОО "Альянс", ТОО "Гелика", ИП Медкор, ТОО "СМС Медикал Казахстан"</t>
  </si>
  <si>
    <t>ТОО "СМС Медикал Казахстан"</t>
  </si>
  <si>
    <t>Заключить договор с  ТОО "Альянс"" по  лотам 3,4,5,7,8,9,10,11  способом запроса ценовых предложений  на  сумму  62 645,00</t>
  </si>
  <si>
    <t>Заключить договор с  ТОО "СМС Медикал Казахстан" по  лотам 12,16,24,25,28  способом Из одного источника  на  сумму 44 185,00</t>
  </si>
  <si>
    <t>Заключить договор с  ТОО  "Гелика" по  лотам 14,15,17,18 способом запроса ценовых предложений  на  сумму  15 360,00</t>
  </si>
  <si>
    <t>Заключить договор с  ТОО  "Гелика" по  лотам 19 способом из одного источника  на  сумму  10 000,00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</si>
</sst>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6" fillId="0" borderId="0"/>
    <xf numFmtId="0" fontId="7" fillId="0" borderId="0"/>
    <xf numFmtId="0" fontId="2" fillId="0" borderId="0"/>
  </cellStyleXfs>
  <cellXfs count="73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2" fontId="1" fillId="0" borderId="0" xfId="0" applyNumberFormat="1" applyFont="1" applyFill="1" applyAlignment="1">
      <alignment horizontal="right" vertical="center"/>
    </xf>
    <xf numFmtId="2" fontId="1" fillId="0" borderId="8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4" fontId="1" fillId="2" borderId="1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0" xfId="0" applyNumberFormat="1" applyFont="1" applyFill="1" applyAlignment="1">
      <alignment wrapText="1"/>
    </xf>
    <xf numFmtId="4" fontId="1" fillId="2" borderId="1" xfId="0" applyNumberFormat="1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Alignment="1">
      <alignment horizontal="right" vertical="center"/>
    </xf>
    <xf numFmtId="4" fontId="1" fillId="2" borderId="0" xfId="0" applyNumberFormat="1" applyFont="1" applyFill="1" applyAlignment="1">
      <alignment horizontal="left" vertical="center" wrapText="1"/>
    </xf>
    <xf numFmtId="4" fontId="1" fillId="2" borderId="0" xfId="0" applyNumberFormat="1" applyFont="1" applyFill="1" applyAlignment="1">
      <alignment horizontal="left" vertical="center"/>
    </xf>
    <xf numFmtId="1" fontId="1" fillId="2" borderId="0" xfId="0" applyNumberFormat="1" applyFont="1" applyFill="1" applyAlignment="1">
      <alignment horizontal="center" vertical="center"/>
    </xf>
    <xf numFmtId="1" fontId="1" fillId="2" borderId="6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center" vertical="center" wrapText="1"/>
    </xf>
    <xf numFmtId="4" fontId="1" fillId="2" borderId="1" xfId="5" applyNumberFormat="1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right" vertical="top"/>
    </xf>
    <xf numFmtId="4" fontId="1" fillId="2" borderId="1" xfId="5" applyNumberFormat="1" applyFont="1" applyFill="1" applyBorder="1" applyAlignment="1">
      <alignment horizontal="right" vertical="top" wrapText="1"/>
    </xf>
    <xf numFmtId="4" fontId="1" fillId="0" borderId="0" xfId="0" applyNumberFormat="1" applyFont="1" applyBorder="1" applyAlignment="1">
      <alignment horizontal="right" vertical="top"/>
    </xf>
    <xf numFmtId="4" fontId="1" fillId="0" borderId="0" xfId="5" applyNumberFormat="1" applyFont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horizontal="left" wrapText="1"/>
    </xf>
    <xf numFmtId="4" fontId="1" fillId="0" borderId="0" xfId="0" applyNumberFormat="1" applyFont="1" applyBorder="1" applyAlignment="1">
      <alignment horizontal="left" wrapText="1"/>
    </xf>
    <xf numFmtId="4" fontId="1" fillId="2" borderId="0" xfId="0" applyNumberFormat="1" applyFont="1" applyFill="1" applyBorder="1" applyAlignment="1">
      <alignment horizontal="left" wrapText="1"/>
    </xf>
    <xf numFmtId="4" fontId="1" fillId="2" borderId="0" xfId="0" applyNumberFormat="1" applyFont="1" applyFill="1" applyBorder="1" applyAlignment="1">
      <alignment horizontal="left" wrapText="1"/>
    </xf>
    <xf numFmtId="4" fontId="1" fillId="2" borderId="0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top" wrapText="1"/>
    </xf>
    <xf numFmtId="3" fontId="9" fillId="0" borderId="9" xfId="5" applyNumberFormat="1" applyFont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left" vertical="top" wrapText="1" shrinkToFit="1"/>
    </xf>
    <xf numFmtId="4" fontId="9" fillId="0" borderId="1" xfId="0" applyNumberFormat="1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10" fillId="0" borderId="9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4" fontId="10" fillId="0" borderId="2" xfId="0" applyNumberFormat="1" applyFont="1" applyFill="1" applyBorder="1" applyAlignment="1">
      <alignment horizontal="left" vertical="top" wrapText="1" shrinkToFit="1"/>
    </xf>
    <xf numFmtId="0" fontId="11" fillId="4" borderId="10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0" fontId="1" fillId="4" borderId="1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3" fontId="10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1" fillId="4" borderId="1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4" fontId="1" fillId="2" borderId="0" xfId="0" applyNumberFormat="1" applyFont="1" applyFill="1" applyBorder="1" applyAlignment="1">
      <alignment horizontal="left" wrapText="1"/>
    </xf>
    <xf numFmtId="4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vertical="center" wrapText="1"/>
    </xf>
    <xf numFmtId="4" fontId="1" fillId="2" borderId="0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</cellXfs>
  <cellStyles count="8">
    <cellStyle name="Excel Built-in Explanatory Text" xfId="6"/>
    <cellStyle name="Обычный" xfId="0" builtinId="0"/>
    <cellStyle name="Обычный 2 3" xfId="7"/>
    <cellStyle name="Обычный 3" xfId="4"/>
    <cellStyle name="Обычный 34" xfId="5"/>
    <cellStyle name="Обычный 4" xfId="3"/>
    <cellStyle name="Обычный 5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L56"/>
  <sheetViews>
    <sheetView tabSelected="1" zoomScale="90" zoomScaleNormal="90" workbookViewId="0">
      <pane ySplit="12" topLeftCell="A28" activePane="bottomLeft" state="frozen"/>
      <selection pane="bottomLeft" activeCell="B43" sqref="B43:F43"/>
    </sheetView>
  </sheetViews>
  <sheetFormatPr defaultColWidth="38.140625" defaultRowHeight="15.75"/>
  <cols>
    <col min="1" max="1" width="8.140625" style="28" customWidth="1"/>
    <col min="2" max="2" width="51.5703125" style="10" customWidth="1"/>
    <col min="3" max="3" width="13" style="2" customWidth="1"/>
    <col min="4" max="4" width="16.28515625" style="2" bestFit="1" customWidth="1"/>
    <col min="5" max="5" width="16.28515625" style="8" bestFit="1" customWidth="1"/>
    <col min="6" max="9" width="14.28515625" style="5" customWidth="1"/>
    <col min="10" max="10" width="14.28515625" style="69" customWidth="1"/>
    <col min="11" max="11" width="31.28515625" style="2" customWidth="1"/>
    <col min="12" max="12" width="38.140625" style="2"/>
    <col min="13" max="16384" width="38.140625" style="1"/>
  </cols>
  <sheetData>
    <row r="1" spans="1:12">
      <c r="A1" s="23"/>
      <c r="B1" s="68" t="s">
        <v>20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>
      <c r="A2" s="23"/>
      <c r="B2" s="68" t="s">
        <v>21</v>
      </c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>
      <c r="A3" s="23"/>
      <c r="B3" s="9"/>
      <c r="C3" s="13"/>
      <c r="D3" s="13"/>
      <c r="E3" s="6"/>
      <c r="F3" s="4"/>
      <c r="G3" s="4"/>
      <c r="H3" s="4"/>
      <c r="K3" s="13"/>
    </row>
    <row r="4" spans="1:12">
      <c r="A4" s="63" t="s">
        <v>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>
      <c r="A6" s="63" t="s">
        <v>11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>
      <c r="A7" s="63" t="s">
        <v>12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2">
      <c r="A8" s="63" t="s">
        <v>16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2">
      <c r="A9" s="63" t="s">
        <v>23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spans="1:12">
      <c r="A10" s="63" t="s">
        <v>8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spans="1:12" ht="16.5" thickBot="1">
      <c r="A11" s="64" t="s">
        <v>66</v>
      </c>
      <c r="B11" s="64"/>
      <c r="C11" s="64"/>
      <c r="D11" s="64"/>
      <c r="E11" s="64"/>
      <c r="F11" s="64"/>
      <c r="G11" s="64"/>
      <c r="H11" s="64"/>
      <c r="I11" s="65"/>
      <c r="J11" s="65"/>
      <c r="K11" s="64"/>
      <c r="L11" s="64"/>
    </row>
    <row r="12" spans="1:12" ht="80.25" customHeight="1">
      <c r="A12" s="24" t="s">
        <v>7</v>
      </c>
      <c r="B12" s="3" t="s">
        <v>0</v>
      </c>
      <c r="C12" s="3" t="s">
        <v>1</v>
      </c>
      <c r="D12" s="3" t="s">
        <v>2</v>
      </c>
      <c r="E12" s="7" t="s">
        <v>3</v>
      </c>
      <c r="F12" s="11" t="s">
        <v>52</v>
      </c>
      <c r="G12" s="11" t="s">
        <v>18</v>
      </c>
      <c r="H12" s="11" t="s">
        <v>53</v>
      </c>
      <c r="I12" s="62" t="s">
        <v>62</v>
      </c>
      <c r="J12" s="40" t="s">
        <v>67</v>
      </c>
      <c r="K12" s="61" t="s">
        <v>5</v>
      </c>
      <c r="L12" s="12" t="s">
        <v>6</v>
      </c>
    </row>
    <row r="13" spans="1:12" ht="53.25" hidden="1" customHeight="1">
      <c r="A13" s="25">
        <v>1</v>
      </c>
      <c r="B13" s="41" t="s">
        <v>24</v>
      </c>
      <c r="C13" s="42">
        <v>15</v>
      </c>
      <c r="D13" s="43">
        <v>468.2</v>
      </c>
      <c r="E13" s="44">
        <f>C13*D13</f>
        <v>7023</v>
      </c>
      <c r="F13" s="40"/>
      <c r="G13" s="40"/>
      <c r="H13" s="40"/>
      <c r="I13" s="40">
        <v>4125</v>
      </c>
      <c r="J13" s="40"/>
      <c r="K13" s="39" t="s">
        <v>62</v>
      </c>
      <c r="L13" s="39" t="s">
        <v>15</v>
      </c>
    </row>
    <row r="14" spans="1:12" ht="53.25" hidden="1" customHeight="1">
      <c r="A14" s="25">
        <v>2</v>
      </c>
      <c r="B14" s="41" t="s">
        <v>25</v>
      </c>
      <c r="C14" s="45">
        <v>15</v>
      </c>
      <c r="D14" s="43">
        <v>468.2</v>
      </c>
      <c r="E14" s="44">
        <f t="shared" ref="E14:E40" si="0">C14*D14</f>
        <v>7023</v>
      </c>
      <c r="F14" s="40"/>
      <c r="G14" s="40"/>
      <c r="H14" s="40"/>
      <c r="I14" s="40">
        <v>4125</v>
      </c>
      <c r="J14" s="40"/>
      <c r="K14" s="39" t="s">
        <v>62</v>
      </c>
      <c r="L14" s="39" t="s">
        <v>15</v>
      </c>
    </row>
    <row r="15" spans="1:12" ht="53.25" hidden="1" customHeight="1">
      <c r="A15" s="25">
        <v>3</v>
      </c>
      <c r="B15" s="41" t="s">
        <v>26</v>
      </c>
      <c r="C15" s="46">
        <v>20</v>
      </c>
      <c r="D15" s="43">
        <v>468.2</v>
      </c>
      <c r="E15" s="44">
        <f t="shared" si="0"/>
        <v>9364</v>
      </c>
      <c r="F15" s="40"/>
      <c r="G15" s="40">
        <v>3100</v>
      </c>
      <c r="H15" s="40"/>
      <c r="I15" s="40">
        <v>5500</v>
      </c>
      <c r="J15" s="40"/>
      <c r="K15" s="39" t="s">
        <v>18</v>
      </c>
      <c r="L15" s="14" t="s">
        <v>17</v>
      </c>
    </row>
    <row r="16" spans="1:12" ht="53.25" hidden="1" customHeight="1">
      <c r="A16" s="25">
        <v>4</v>
      </c>
      <c r="B16" s="47" t="s">
        <v>27</v>
      </c>
      <c r="C16" s="46">
        <v>20</v>
      </c>
      <c r="D16" s="43">
        <v>468.2</v>
      </c>
      <c r="E16" s="44">
        <f t="shared" si="0"/>
        <v>9364</v>
      </c>
      <c r="F16" s="40"/>
      <c r="G16" s="40">
        <v>3100</v>
      </c>
      <c r="H16" s="40"/>
      <c r="I16" s="40">
        <v>6740</v>
      </c>
      <c r="J16" s="40"/>
      <c r="K16" s="39" t="s">
        <v>18</v>
      </c>
      <c r="L16" s="14" t="s">
        <v>17</v>
      </c>
    </row>
    <row r="17" spans="1:12" ht="53.25" hidden="1" customHeight="1">
      <c r="A17" s="25">
        <v>5</v>
      </c>
      <c r="B17" s="48" t="s">
        <v>28</v>
      </c>
      <c r="C17" s="46">
        <v>20</v>
      </c>
      <c r="D17" s="43">
        <v>420</v>
      </c>
      <c r="E17" s="44">
        <f t="shared" si="0"/>
        <v>8400</v>
      </c>
      <c r="F17" s="40"/>
      <c r="G17" s="40">
        <v>3620</v>
      </c>
      <c r="H17" s="40"/>
      <c r="I17" s="40">
        <v>8160</v>
      </c>
      <c r="J17" s="40">
        <v>7820</v>
      </c>
      <c r="K17" s="39" t="s">
        <v>18</v>
      </c>
      <c r="L17" s="14" t="s">
        <v>17</v>
      </c>
    </row>
    <row r="18" spans="1:12" ht="53.25" hidden="1" customHeight="1">
      <c r="A18" s="25">
        <v>6</v>
      </c>
      <c r="B18" s="48" t="s">
        <v>29</v>
      </c>
      <c r="C18" s="46">
        <v>100</v>
      </c>
      <c r="D18" s="43">
        <v>12.34</v>
      </c>
      <c r="E18" s="44">
        <f t="shared" si="0"/>
        <v>1234</v>
      </c>
      <c r="F18" s="40"/>
      <c r="G18" s="40"/>
      <c r="H18" s="40"/>
      <c r="I18" s="40"/>
      <c r="J18" s="40"/>
      <c r="K18" s="39"/>
      <c r="L18" s="39"/>
    </row>
    <row r="19" spans="1:12" ht="53.25" hidden="1" customHeight="1">
      <c r="A19" s="25">
        <v>7</v>
      </c>
      <c r="B19" s="41" t="s">
        <v>30</v>
      </c>
      <c r="C19" s="46">
        <v>5</v>
      </c>
      <c r="D19" s="49">
        <v>850</v>
      </c>
      <c r="E19" s="44">
        <f t="shared" si="0"/>
        <v>4250</v>
      </c>
      <c r="F19" s="40"/>
      <c r="G19" s="40">
        <v>3725</v>
      </c>
      <c r="H19" s="40"/>
      <c r="I19" s="40"/>
      <c r="J19" s="40">
        <v>3990</v>
      </c>
      <c r="K19" s="39" t="s">
        <v>18</v>
      </c>
      <c r="L19" s="14" t="s">
        <v>17</v>
      </c>
    </row>
    <row r="20" spans="1:12" ht="53.25" hidden="1" customHeight="1">
      <c r="A20" s="25">
        <v>8</v>
      </c>
      <c r="B20" s="41" t="s">
        <v>31</v>
      </c>
      <c r="C20" s="46">
        <v>5</v>
      </c>
      <c r="D20" s="49">
        <v>850</v>
      </c>
      <c r="E20" s="44">
        <f t="shared" si="0"/>
        <v>4250</v>
      </c>
      <c r="F20" s="40"/>
      <c r="G20" s="40">
        <v>3725</v>
      </c>
      <c r="H20" s="40"/>
      <c r="I20" s="40"/>
      <c r="J20" s="40">
        <v>3990</v>
      </c>
      <c r="K20" s="39" t="s">
        <v>18</v>
      </c>
      <c r="L20" s="14" t="s">
        <v>17</v>
      </c>
    </row>
    <row r="21" spans="1:12" ht="53.25" hidden="1" customHeight="1">
      <c r="A21" s="25">
        <v>9</v>
      </c>
      <c r="B21" s="41" t="s">
        <v>32</v>
      </c>
      <c r="C21" s="46">
        <v>5</v>
      </c>
      <c r="D21" s="49">
        <v>850</v>
      </c>
      <c r="E21" s="44">
        <f t="shared" si="0"/>
        <v>4250</v>
      </c>
      <c r="F21" s="40"/>
      <c r="G21" s="40">
        <v>3725</v>
      </c>
      <c r="H21" s="40"/>
      <c r="I21" s="40"/>
      <c r="J21" s="40">
        <v>3990</v>
      </c>
      <c r="K21" s="39" t="s">
        <v>18</v>
      </c>
      <c r="L21" s="14" t="s">
        <v>17</v>
      </c>
    </row>
    <row r="22" spans="1:12" ht="53.25" hidden="1" customHeight="1">
      <c r="A22" s="25">
        <v>10</v>
      </c>
      <c r="B22" s="41" t="s">
        <v>33</v>
      </c>
      <c r="C22" s="46">
        <v>5</v>
      </c>
      <c r="D22" s="49">
        <v>850</v>
      </c>
      <c r="E22" s="44">
        <f t="shared" si="0"/>
        <v>4250</v>
      </c>
      <c r="F22" s="40"/>
      <c r="G22" s="40">
        <v>3725</v>
      </c>
      <c r="H22" s="40"/>
      <c r="I22" s="40"/>
      <c r="J22" s="40">
        <v>3990</v>
      </c>
      <c r="K22" s="39" t="s">
        <v>18</v>
      </c>
      <c r="L22" s="14" t="s">
        <v>17</v>
      </c>
    </row>
    <row r="23" spans="1:12" ht="53.25" hidden="1" customHeight="1">
      <c r="A23" s="25">
        <v>11</v>
      </c>
      <c r="B23" s="41" t="s">
        <v>34</v>
      </c>
      <c r="C23" s="46">
        <v>5</v>
      </c>
      <c r="D23" s="49">
        <v>850</v>
      </c>
      <c r="E23" s="44">
        <f t="shared" si="0"/>
        <v>4250</v>
      </c>
      <c r="F23" s="40"/>
      <c r="G23" s="40">
        <v>3725</v>
      </c>
      <c r="H23" s="40"/>
      <c r="I23" s="40"/>
      <c r="J23" s="40">
        <v>3990</v>
      </c>
      <c r="K23" s="39" t="s">
        <v>18</v>
      </c>
      <c r="L23" s="14" t="s">
        <v>17</v>
      </c>
    </row>
    <row r="24" spans="1:12" ht="53.25" customHeight="1">
      <c r="A24" s="25">
        <v>12</v>
      </c>
      <c r="B24" s="41" t="s">
        <v>35</v>
      </c>
      <c r="C24" s="46">
        <v>10</v>
      </c>
      <c r="D24" s="49">
        <v>850</v>
      </c>
      <c r="E24" s="44">
        <f t="shared" si="0"/>
        <v>8500</v>
      </c>
      <c r="F24" s="40"/>
      <c r="G24" s="40"/>
      <c r="H24" s="40"/>
      <c r="I24" s="40"/>
      <c r="J24" s="40">
        <v>7980</v>
      </c>
      <c r="K24" s="39" t="s">
        <v>67</v>
      </c>
      <c r="L24" s="39" t="s">
        <v>15</v>
      </c>
    </row>
    <row r="25" spans="1:12" ht="53.25" hidden="1" customHeight="1">
      <c r="A25" s="25">
        <v>13</v>
      </c>
      <c r="B25" s="41" t="s">
        <v>36</v>
      </c>
      <c r="C25" s="46">
        <v>10</v>
      </c>
      <c r="D25" s="49">
        <v>850</v>
      </c>
      <c r="E25" s="44">
        <f t="shared" si="0"/>
        <v>8500</v>
      </c>
      <c r="F25" s="40"/>
      <c r="G25" s="40">
        <v>7450</v>
      </c>
      <c r="H25" s="40"/>
      <c r="I25" s="40"/>
      <c r="J25" s="40">
        <v>7980</v>
      </c>
      <c r="K25" s="39" t="s">
        <v>18</v>
      </c>
      <c r="L25" s="14" t="s">
        <v>17</v>
      </c>
    </row>
    <row r="26" spans="1:12" ht="53.25" hidden="1" customHeight="1" thickBot="1">
      <c r="A26" s="25">
        <v>14</v>
      </c>
      <c r="B26" s="50" t="s">
        <v>37</v>
      </c>
      <c r="C26" s="51">
        <v>20</v>
      </c>
      <c r="D26" s="49">
        <v>350</v>
      </c>
      <c r="E26" s="44">
        <f t="shared" si="0"/>
        <v>7000</v>
      </c>
      <c r="F26" s="40"/>
      <c r="G26" s="40">
        <v>6000</v>
      </c>
      <c r="H26" s="40">
        <v>5700</v>
      </c>
      <c r="I26" s="40"/>
      <c r="J26" s="40">
        <v>6860</v>
      </c>
      <c r="K26" s="39" t="s">
        <v>53</v>
      </c>
      <c r="L26" s="39" t="s">
        <v>17</v>
      </c>
    </row>
    <row r="27" spans="1:12" ht="53.25" hidden="1" customHeight="1" thickBot="1">
      <c r="A27" s="25">
        <v>15</v>
      </c>
      <c r="B27" s="50" t="s">
        <v>38</v>
      </c>
      <c r="C27" s="51">
        <v>20</v>
      </c>
      <c r="D27" s="49">
        <v>350</v>
      </c>
      <c r="E27" s="44">
        <f t="shared" si="0"/>
        <v>7000</v>
      </c>
      <c r="F27" s="40"/>
      <c r="G27" s="40">
        <v>6000</v>
      </c>
      <c r="H27" s="40">
        <v>5700</v>
      </c>
      <c r="I27" s="40"/>
      <c r="J27" s="40">
        <v>6880</v>
      </c>
      <c r="K27" s="39" t="s">
        <v>53</v>
      </c>
      <c r="L27" s="39" t="s">
        <v>17</v>
      </c>
    </row>
    <row r="28" spans="1:12" ht="53.25" customHeight="1" thickBot="1">
      <c r="A28" s="25">
        <v>16</v>
      </c>
      <c r="B28" s="52" t="s">
        <v>39</v>
      </c>
      <c r="C28" s="51">
        <v>30</v>
      </c>
      <c r="D28" s="49">
        <v>151</v>
      </c>
      <c r="E28" s="44">
        <f t="shared" si="0"/>
        <v>4530</v>
      </c>
      <c r="F28" s="40"/>
      <c r="G28" s="40"/>
      <c r="H28" s="40"/>
      <c r="I28" s="40"/>
      <c r="J28" s="40">
        <v>3750</v>
      </c>
      <c r="K28" s="39" t="s">
        <v>67</v>
      </c>
      <c r="L28" s="39" t="s">
        <v>15</v>
      </c>
    </row>
    <row r="29" spans="1:12" ht="53.25" hidden="1" customHeight="1" thickBot="1">
      <c r="A29" s="25">
        <v>17</v>
      </c>
      <c r="B29" s="52" t="s">
        <v>40</v>
      </c>
      <c r="C29" s="51">
        <v>30</v>
      </c>
      <c r="D29" s="49">
        <v>151</v>
      </c>
      <c r="E29" s="44">
        <f t="shared" si="0"/>
        <v>4530</v>
      </c>
      <c r="F29" s="40"/>
      <c r="G29" s="40"/>
      <c r="H29" s="40">
        <v>1980</v>
      </c>
      <c r="I29" s="40"/>
      <c r="J29" s="40">
        <v>3750</v>
      </c>
      <c r="K29" s="39" t="s">
        <v>53</v>
      </c>
      <c r="L29" s="39" t="s">
        <v>17</v>
      </c>
    </row>
    <row r="30" spans="1:12" ht="53.25" hidden="1" customHeight="1">
      <c r="A30" s="25">
        <v>18</v>
      </c>
      <c r="B30" s="53" t="s">
        <v>41</v>
      </c>
      <c r="C30" s="51">
        <v>30</v>
      </c>
      <c r="D30" s="49">
        <v>151</v>
      </c>
      <c r="E30" s="44">
        <f t="shared" si="0"/>
        <v>4530</v>
      </c>
      <c r="F30" s="40"/>
      <c r="G30" s="40"/>
      <c r="H30" s="40">
        <v>1980</v>
      </c>
      <c r="I30" s="40"/>
      <c r="J30" s="40">
        <v>3750</v>
      </c>
      <c r="K30" s="39" t="s">
        <v>53</v>
      </c>
      <c r="L30" s="39" t="s">
        <v>17</v>
      </c>
    </row>
    <row r="31" spans="1:12" ht="53.25" hidden="1" customHeight="1">
      <c r="A31" s="25">
        <v>19</v>
      </c>
      <c r="B31" s="54" t="s">
        <v>42</v>
      </c>
      <c r="C31" s="55">
        <v>2000</v>
      </c>
      <c r="D31" s="43">
        <v>5.56</v>
      </c>
      <c r="E31" s="44">
        <f t="shared" si="0"/>
        <v>11120</v>
      </c>
      <c r="F31" s="40"/>
      <c r="G31" s="40"/>
      <c r="H31" s="40">
        <v>10000</v>
      </c>
      <c r="I31" s="40"/>
      <c r="J31" s="40"/>
      <c r="K31" s="39" t="s">
        <v>53</v>
      </c>
      <c r="L31" s="39" t="s">
        <v>15</v>
      </c>
    </row>
    <row r="32" spans="1:12" ht="53.25" hidden="1" customHeight="1">
      <c r="A32" s="25">
        <v>20</v>
      </c>
      <c r="B32" s="56" t="s">
        <v>43</v>
      </c>
      <c r="C32" s="46">
        <v>10</v>
      </c>
      <c r="D32" s="49">
        <v>850</v>
      </c>
      <c r="E32" s="44">
        <f t="shared" si="0"/>
        <v>8500</v>
      </c>
      <c r="F32" s="40"/>
      <c r="G32" s="40"/>
      <c r="H32" s="60">
        <v>2500</v>
      </c>
      <c r="I32" s="60"/>
      <c r="J32" s="40"/>
      <c r="K32" s="39" t="s">
        <v>54</v>
      </c>
      <c r="L32" s="39"/>
    </row>
    <row r="33" spans="1:12" ht="53.25" hidden="1" customHeight="1">
      <c r="A33" s="25">
        <v>21</v>
      </c>
      <c r="B33" s="57" t="s">
        <v>44</v>
      </c>
      <c r="C33" s="46">
        <v>50</v>
      </c>
      <c r="D33" s="49">
        <v>750</v>
      </c>
      <c r="E33" s="44">
        <f t="shared" si="0"/>
        <v>37500</v>
      </c>
      <c r="F33" s="40"/>
      <c r="G33" s="40">
        <v>26750</v>
      </c>
      <c r="H33" s="40"/>
      <c r="I33" s="40"/>
      <c r="J33" s="40">
        <v>34100</v>
      </c>
      <c r="K33" s="39" t="s">
        <v>18</v>
      </c>
      <c r="L33" s="14" t="s">
        <v>17</v>
      </c>
    </row>
    <row r="34" spans="1:12" ht="53.25" hidden="1" customHeight="1">
      <c r="A34" s="25">
        <v>22</v>
      </c>
      <c r="B34" s="53" t="s">
        <v>45</v>
      </c>
      <c r="C34" s="51">
        <v>5</v>
      </c>
      <c r="D34" s="43">
        <v>5362.39</v>
      </c>
      <c r="E34" s="44">
        <f t="shared" si="0"/>
        <v>26811.95</v>
      </c>
      <c r="F34" s="40"/>
      <c r="G34" s="40"/>
      <c r="H34" s="40"/>
      <c r="I34" s="40"/>
      <c r="J34" s="40"/>
      <c r="K34" s="39"/>
      <c r="L34" s="39"/>
    </row>
    <row r="35" spans="1:12" ht="53.25" hidden="1" customHeight="1">
      <c r="A35" s="25">
        <v>23</v>
      </c>
      <c r="B35" s="58" t="s">
        <v>46</v>
      </c>
      <c r="C35" s="46">
        <v>5</v>
      </c>
      <c r="D35" s="49">
        <v>1350</v>
      </c>
      <c r="E35" s="44">
        <f t="shared" si="0"/>
        <v>6750</v>
      </c>
      <c r="F35" s="40"/>
      <c r="G35" s="40"/>
      <c r="H35" s="40"/>
      <c r="I35" s="40"/>
      <c r="J35" s="40"/>
      <c r="K35" s="39"/>
      <c r="L35" s="39"/>
    </row>
    <row r="36" spans="1:12" ht="53.25" customHeight="1" thickBot="1">
      <c r="A36" s="25">
        <v>24</v>
      </c>
      <c r="B36" s="50" t="s">
        <v>47</v>
      </c>
      <c r="C36" s="51">
        <v>5</v>
      </c>
      <c r="D36" s="49">
        <v>2000</v>
      </c>
      <c r="E36" s="44">
        <f t="shared" si="0"/>
        <v>10000</v>
      </c>
      <c r="F36" s="40"/>
      <c r="G36" s="40"/>
      <c r="H36" s="40"/>
      <c r="I36" s="40"/>
      <c r="J36" s="40">
        <v>9935</v>
      </c>
      <c r="K36" s="39" t="s">
        <v>67</v>
      </c>
      <c r="L36" s="39" t="s">
        <v>15</v>
      </c>
    </row>
    <row r="37" spans="1:12" s="16" customFormat="1" ht="95.25" thickBot="1">
      <c r="A37" s="25">
        <v>25</v>
      </c>
      <c r="B37" s="50" t="s">
        <v>48</v>
      </c>
      <c r="C37" s="51">
        <v>30</v>
      </c>
      <c r="D37" s="43">
        <v>800</v>
      </c>
      <c r="E37" s="44">
        <f t="shared" si="0"/>
        <v>24000</v>
      </c>
      <c r="F37" s="17"/>
      <c r="G37" s="17"/>
      <c r="H37" s="17"/>
      <c r="I37" s="17"/>
      <c r="J37" s="40">
        <v>20640</v>
      </c>
      <c r="K37" s="39" t="s">
        <v>67</v>
      </c>
      <c r="L37" s="14" t="s">
        <v>15</v>
      </c>
    </row>
    <row r="38" spans="1:12" s="16" customFormat="1" ht="31.5" hidden="1">
      <c r="A38" s="25">
        <v>26</v>
      </c>
      <c r="B38" s="59" t="s">
        <v>49</v>
      </c>
      <c r="C38" s="51">
        <v>50</v>
      </c>
      <c r="D38" s="43">
        <v>6351.31</v>
      </c>
      <c r="E38" s="44">
        <f t="shared" si="0"/>
        <v>317565.5</v>
      </c>
      <c r="F38" s="17"/>
      <c r="G38" s="17">
        <v>309500</v>
      </c>
      <c r="H38" s="17"/>
      <c r="I38" s="17"/>
      <c r="J38" s="17">
        <v>314950</v>
      </c>
      <c r="K38" s="17" t="s">
        <v>52</v>
      </c>
      <c r="L38" s="14" t="s">
        <v>17</v>
      </c>
    </row>
    <row r="39" spans="1:12" s="16" customFormat="1" ht="31.5" hidden="1">
      <c r="A39" s="25">
        <v>27</v>
      </c>
      <c r="B39" s="54" t="s">
        <v>50</v>
      </c>
      <c r="C39" s="51">
        <v>50</v>
      </c>
      <c r="D39" s="43">
        <v>6351.31</v>
      </c>
      <c r="E39" s="44">
        <f t="shared" si="0"/>
        <v>317565.5</v>
      </c>
      <c r="F39" s="17"/>
      <c r="G39" s="17">
        <v>230000</v>
      </c>
      <c r="H39" s="17">
        <v>246250</v>
      </c>
      <c r="I39" s="17"/>
      <c r="J39" s="17">
        <v>314950</v>
      </c>
      <c r="K39" s="17" t="s">
        <v>52</v>
      </c>
      <c r="L39" s="14" t="s">
        <v>17</v>
      </c>
    </row>
    <row r="40" spans="1:12" s="16" customFormat="1" ht="47.25" customHeight="1">
      <c r="A40" s="25">
        <v>28</v>
      </c>
      <c r="B40" s="58" t="s">
        <v>51</v>
      </c>
      <c r="C40" s="51">
        <v>10</v>
      </c>
      <c r="D40" s="49">
        <v>250</v>
      </c>
      <c r="E40" s="44">
        <f t="shared" si="0"/>
        <v>2500</v>
      </c>
      <c r="F40" s="17"/>
      <c r="G40" s="17"/>
      <c r="H40" s="17"/>
      <c r="I40" s="17"/>
      <c r="J40" s="17">
        <v>1880</v>
      </c>
      <c r="K40" s="39" t="s">
        <v>67</v>
      </c>
      <c r="L40" s="39" t="s">
        <v>15</v>
      </c>
    </row>
    <row r="41" spans="1:12" s="16" customFormat="1" ht="18.75" hidden="1" customHeight="1">
      <c r="A41" s="26"/>
      <c r="B41" s="34" t="s">
        <v>10</v>
      </c>
      <c r="C41" s="30"/>
      <c r="D41" s="31"/>
      <c r="E41" s="29">
        <f>SUM(E13:E40)</f>
        <v>870560.95</v>
      </c>
      <c r="F41" s="29">
        <f t="shared" ref="F41:I41" si="1">SUM(F13:F40)</f>
        <v>0</v>
      </c>
      <c r="G41" s="29">
        <f t="shared" si="1"/>
        <v>614145</v>
      </c>
      <c r="H41" s="29">
        <f t="shared" si="1"/>
        <v>274110</v>
      </c>
      <c r="I41" s="29">
        <f t="shared" si="1"/>
        <v>28650</v>
      </c>
      <c r="J41" s="29"/>
      <c r="K41" s="15"/>
      <c r="L41" s="15"/>
    </row>
    <row r="42" spans="1:12" s="16" customFormat="1" ht="19.5" customHeight="1">
      <c r="A42" s="27"/>
      <c r="B42" s="35"/>
      <c r="C42" s="32"/>
      <c r="D42" s="33"/>
      <c r="E42" s="33"/>
      <c r="F42" s="18"/>
      <c r="G42" s="18"/>
      <c r="H42" s="18"/>
      <c r="I42" s="18"/>
      <c r="J42" s="70"/>
      <c r="K42" s="19"/>
      <c r="L42" s="19"/>
    </row>
    <row r="43" spans="1:12" s="16" customFormat="1" ht="16.5" customHeight="1">
      <c r="A43" s="27"/>
      <c r="B43" s="66" t="s">
        <v>68</v>
      </c>
      <c r="C43" s="66"/>
      <c r="D43" s="66"/>
      <c r="E43" s="66"/>
      <c r="F43" s="66"/>
      <c r="G43" s="36"/>
      <c r="H43" s="37"/>
      <c r="I43" s="37"/>
      <c r="J43" s="38"/>
      <c r="K43" s="19"/>
      <c r="L43" s="19" t="s">
        <v>59</v>
      </c>
    </row>
    <row r="44" spans="1:12" s="16" customFormat="1">
      <c r="A44" s="27"/>
      <c r="B44" s="66" t="s">
        <v>69</v>
      </c>
      <c r="C44" s="66"/>
      <c r="D44" s="66"/>
      <c r="E44" s="66"/>
      <c r="F44" s="66"/>
      <c r="G44" s="66"/>
      <c r="H44" s="66"/>
      <c r="I44" s="66"/>
      <c r="J44" s="66"/>
      <c r="K44" s="66"/>
      <c r="L44" s="19" t="s">
        <v>63</v>
      </c>
    </row>
    <row r="45" spans="1:12" s="16" customFormat="1" ht="15.75" customHeight="1">
      <c r="A45" s="27"/>
      <c r="B45" s="66" t="s">
        <v>55</v>
      </c>
      <c r="C45" s="66"/>
      <c r="D45" s="66"/>
      <c r="E45" s="66"/>
      <c r="F45" s="66"/>
      <c r="G45" s="66"/>
      <c r="H45" s="66"/>
      <c r="I45" s="66"/>
      <c r="J45" s="66"/>
      <c r="K45" s="66"/>
      <c r="L45" s="19" t="s">
        <v>58</v>
      </c>
    </row>
    <row r="46" spans="1:12" s="16" customFormat="1">
      <c r="A46" s="27"/>
      <c r="B46" s="66" t="s">
        <v>56</v>
      </c>
      <c r="C46" s="66"/>
      <c r="D46" s="66"/>
      <c r="E46" s="66"/>
      <c r="F46" s="66"/>
      <c r="G46" s="66"/>
      <c r="H46" s="66"/>
      <c r="I46" s="66"/>
      <c r="J46" s="66"/>
      <c r="K46" s="66"/>
      <c r="L46" s="19" t="s">
        <v>57</v>
      </c>
    </row>
    <row r="47" spans="1:12" s="16" customFormat="1">
      <c r="A47" s="27"/>
      <c r="B47" s="66" t="s">
        <v>70</v>
      </c>
      <c r="C47" s="66"/>
      <c r="D47" s="66"/>
      <c r="E47" s="66"/>
      <c r="F47" s="66"/>
      <c r="G47" s="66"/>
      <c r="H47" s="66"/>
      <c r="I47" s="66"/>
      <c r="J47" s="66"/>
      <c r="K47" s="66"/>
      <c r="L47" s="19" t="s">
        <v>60</v>
      </c>
    </row>
    <row r="48" spans="1:12" s="16" customFormat="1">
      <c r="A48" s="27"/>
      <c r="B48" s="66" t="s">
        <v>71</v>
      </c>
      <c r="C48" s="66"/>
      <c r="D48" s="66"/>
      <c r="E48" s="66"/>
      <c r="F48" s="66"/>
      <c r="G48" s="66"/>
      <c r="H48" s="66"/>
      <c r="I48" s="66"/>
      <c r="J48" s="66"/>
      <c r="K48" s="66"/>
      <c r="L48" s="19" t="s">
        <v>61</v>
      </c>
    </row>
    <row r="49" spans="1:12" s="16" customFormat="1" ht="15" customHeight="1">
      <c r="A49" s="27"/>
      <c r="B49" s="66" t="s">
        <v>64</v>
      </c>
      <c r="C49" s="66"/>
      <c r="D49" s="66"/>
      <c r="E49" s="66"/>
      <c r="F49" s="66"/>
      <c r="G49" s="66"/>
      <c r="H49" s="66"/>
      <c r="I49" s="66"/>
      <c r="J49" s="66"/>
      <c r="K49" s="66"/>
      <c r="L49" s="19" t="s">
        <v>65</v>
      </c>
    </row>
    <row r="50" spans="1:12" s="16" customFormat="1">
      <c r="A50" s="27"/>
      <c r="B50" s="35"/>
      <c r="C50" s="32"/>
      <c r="D50" s="33"/>
      <c r="E50" s="33"/>
      <c r="F50" s="18"/>
      <c r="G50" s="18"/>
      <c r="H50" s="18"/>
      <c r="I50" s="18"/>
      <c r="J50" s="70"/>
      <c r="K50" s="19"/>
      <c r="L50" s="19"/>
    </row>
    <row r="51" spans="1:12" s="16" customFormat="1">
      <c r="A51" s="28"/>
      <c r="B51" s="22"/>
      <c r="C51" s="22"/>
      <c r="D51" s="22"/>
      <c r="E51" s="20"/>
      <c r="F51" s="20"/>
      <c r="G51" s="20"/>
      <c r="H51" s="20"/>
      <c r="I51" s="20"/>
      <c r="J51" s="71"/>
      <c r="K51" s="21"/>
      <c r="L51" s="21"/>
    </row>
    <row r="52" spans="1:12" s="16" customFormat="1">
      <c r="A52" s="28"/>
      <c r="B52" s="67" t="s">
        <v>13</v>
      </c>
      <c r="C52" s="67"/>
      <c r="D52" s="67"/>
      <c r="E52" s="67"/>
      <c r="F52" s="20"/>
      <c r="G52" s="20"/>
      <c r="H52" s="20"/>
      <c r="I52" s="20"/>
      <c r="J52" s="71"/>
      <c r="K52" s="21"/>
      <c r="L52" s="21"/>
    </row>
    <row r="53" spans="1:12" s="16" customFormat="1" ht="27" customHeight="1">
      <c r="A53" s="28"/>
      <c r="B53" s="67" t="s">
        <v>9</v>
      </c>
      <c r="C53" s="67"/>
      <c r="D53" s="67"/>
      <c r="E53" s="67"/>
      <c r="F53" s="20"/>
      <c r="G53" s="20"/>
      <c r="H53" s="20"/>
      <c r="I53" s="20"/>
      <c r="J53" s="71"/>
      <c r="K53" s="21"/>
      <c r="L53" s="21"/>
    </row>
    <row r="54" spans="1:12" s="16" customFormat="1" ht="26.25" customHeight="1">
      <c r="A54" s="28"/>
      <c r="B54" s="67" t="s">
        <v>14</v>
      </c>
      <c r="C54" s="67"/>
      <c r="D54" s="67"/>
      <c r="E54" s="67"/>
      <c r="F54" s="20"/>
      <c r="G54" s="20"/>
      <c r="H54" s="20"/>
      <c r="I54" s="20"/>
      <c r="J54" s="71"/>
      <c r="K54" s="21"/>
      <c r="L54" s="21"/>
    </row>
    <row r="55" spans="1:12">
      <c r="B55" s="63" t="s">
        <v>19</v>
      </c>
      <c r="C55" s="63"/>
      <c r="D55" s="63"/>
      <c r="E55" s="63"/>
      <c r="F55" s="4"/>
      <c r="G55" s="4"/>
      <c r="H55" s="4"/>
      <c r="I55" s="4"/>
      <c r="J55" s="72"/>
    </row>
    <row r="56" spans="1:12">
      <c r="B56" s="2"/>
    </row>
  </sheetData>
  <autoFilter ref="A12:L41">
    <filterColumn colId="5"/>
    <filterColumn colId="6"/>
    <filterColumn colId="7"/>
    <filterColumn colId="8"/>
    <filterColumn colId="9"/>
    <filterColumn colId="10">
      <filters>
        <filter val="ТОО &quot;СМС Медикал Казахстан&quot;"/>
      </filters>
    </filterColumn>
    <filterColumn colId="11"/>
  </autoFilter>
  <mergeCells count="21">
    <mergeCell ref="B1:L1"/>
    <mergeCell ref="B2:L2"/>
    <mergeCell ref="A6:L6"/>
    <mergeCell ref="A4:L4"/>
    <mergeCell ref="A5:L5"/>
    <mergeCell ref="B55:E55"/>
    <mergeCell ref="A7:L7"/>
    <mergeCell ref="A8:L8"/>
    <mergeCell ref="A9:L9"/>
    <mergeCell ref="A10:L10"/>
    <mergeCell ref="A11:L11"/>
    <mergeCell ref="B43:F43"/>
    <mergeCell ref="B54:E54"/>
    <mergeCell ref="B44:K44"/>
    <mergeCell ref="B53:E53"/>
    <mergeCell ref="B52:E52"/>
    <mergeCell ref="B48:K48"/>
    <mergeCell ref="B47:K47"/>
    <mergeCell ref="B46:K46"/>
    <mergeCell ref="B45:K45"/>
    <mergeCell ref="B49:K49"/>
  </mergeCells>
  <pageMargins left="0.70866141732283472" right="0.70866141732283472" top="0.74803149606299213" bottom="0.74803149606299213" header="0.31496062992125984" footer="0.31496062992125984"/>
  <pageSetup paperSize="9" scale="56" fitToHeight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2020-03-13T04:50:45Z</cp:lastPrinted>
  <dcterms:created xsi:type="dcterms:W3CDTF">2017-02-08T03:09:42Z</dcterms:created>
  <dcterms:modified xsi:type="dcterms:W3CDTF">2020-03-13T10:55:29Z</dcterms:modified>
</cp:coreProperties>
</file>