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заявка'!$A$12:$O$91</definedName>
  </definedNames>
  <calcPr calcId="125725"/>
</workbook>
</file>

<file path=xl/calcChain.xml><?xml version="1.0" encoding="utf-8"?>
<calcChain xmlns="http://schemas.openxmlformats.org/spreadsheetml/2006/main">
  <c r="F13" i="6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14"/>
  <c r="F91" l="1"/>
  <c r="G91"/>
  <c r="H91"/>
  <c r="I91"/>
  <c r="J91"/>
  <c r="K91"/>
  <c r="L91"/>
</calcChain>
</file>

<file path=xl/sharedStrings.xml><?xml version="1.0" encoding="utf-8"?>
<sst xmlns="http://schemas.openxmlformats.org/spreadsheetml/2006/main" count="197" uniqueCount="107">
  <si>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</si>
  <si>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</si>
  <si>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</si>
  <si>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</si>
  <si>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</si>
  <si>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</si>
  <si>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</si>
  <si>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Секретарь комиссии:  __________________________________________Екимова Л.В.</t>
  </si>
  <si>
    <t>№№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</si>
  <si>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</si>
  <si>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Члены комиссии _______________________________________________ Конох Л.Е.</t>
  </si>
  <si>
    <t>Форма выпуска</t>
  </si>
  <si>
    <t>Итого</t>
  </si>
  <si>
    <t>Конкурсная комиссия в составе:  Председателя комиссии заместителя директора по родовспоможению и детству</t>
  </si>
  <si>
    <t xml:space="preserve">Идрисовой З.С., членов комиссии </t>
  </si>
  <si>
    <t>Председатель комиссии _________________________________________Идрисова З.С.</t>
  </si>
  <si>
    <t>Члены комиссии _______________________________________________ Лустова Е.И.</t>
  </si>
  <si>
    <t>Из одного источника</t>
  </si>
  <si>
    <t>Конох Л.Е.- врача-эпидемиолога, Лустовой Е.И. -провизора</t>
  </si>
  <si>
    <t>Запрос ценовых предложений</t>
  </si>
  <si>
    <t>Протокол № 6</t>
  </si>
  <si>
    <t xml:space="preserve">от  29.02.2020 </t>
  </si>
  <si>
    <t>Дата и время: 25.02.2020 16-30 часов</t>
  </si>
  <si>
    <t>25 февраля 2020 года  в 16-30 часов произвели процедуру рассмотрения заявок</t>
  </si>
  <si>
    <t>ТОО  "МЕДСЕРВИС ПЛЮС"</t>
  </si>
  <si>
    <t>ТОО "Гелика"</t>
  </si>
  <si>
    <t xml:space="preserve"> ТОО  "Medikal Acive Group"</t>
  </si>
  <si>
    <t>ТОО "ОрдаМед Караганда"</t>
  </si>
  <si>
    <t xml:space="preserve"> ТОО "Vita Pharma"</t>
  </si>
  <si>
    <t>ИП "Исабеков А.Х."</t>
  </si>
  <si>
    <t>ТОО  "МЕДСЕРВИС ПЛЮС", ТОО "Гелика", ТОО  "Medikal Acive Group", ТОО "ОрдаМед Караганда", ТОО "Vita Pharma", ИП "Исабеков А.Х.", ТОО "Альянс"</t>
  </si>
  <si>
    <t xml:space="preserve"> ТОО "Альянс"</t>
  </si>
  <si>
    <t>Система для вливания инфузионных растворов Bioset® Budget с иглой размером:19G (1.1 х 38мм),20G (0.9 х 38мм), 21G (0.8х 38мм), 22G (0.7 х 38мм), 23G (0.6 х 38мм), стерильная, однократного применения</t>
  </si>
  <si>
    <t>Шприц Bioject® Budget инъекционный трехкомпонентный стерильный однократного применения объемами: 1мл, 2мл, 2.5мл, 3мл, 5мл, 10 мл, 20 мл, 50 мл с иглами 16Gx11/2", 18Gx11/2", 20Gx1", 21Gx11/2", 22Gx11/2",23Gx1", 23Gx11/2", 25Gx1", 26Gx1/2", 27Gx1/2"</t>
  </si>
  <si>
    <t>Тонометры</t>
  </si>
  <si>
    <t>Марля  медицинская  отбеленная в рулонах ( метр)</t>
  </si>
  <si>
    <t>Внутривенная канюля  размеры 14G, 16G, 17G, 18G, 20G, 22G, 24G, 26G</t>
  </si>
  <si>
    <t>Внутривенная канюля ,размеры 14G, 16G, 17G, 18G, 20G, 22G, 24G, 26G</t>
  </si>
  <si>
    <t>Внутривенная канюля , размеры 14G, 16G, 17G, 18G, 20G, 22G, 24G, 26G</t>
  </si>
  <si>
    <t>Внутриматочная спираль модель TCu 380A размером 32мм</t>
  </si>
  <si>
    <t>Гель для ультразвуковых исследованийи в канистре 5л</t>
  </si>
  <si>
    <t xml:space="preserve">Гель для ультразвуковых исследований во флаконе 250г </t>
  </si>
  <si>
    <t>Дыхательный контур  детский, неонатальный в комплекте</t>
  </si>
  <si>
    <t>Дыхательный контур взрослый, неонатальный в комплекте</t>
  </si>
  <si>
    <t>Жгут кровоостанавливающий эластичный полуавтоматический Biocare®,размерами:45х2,5см, 35х2,5см</t>
  </si>
  <si>
    <t>Зажим пупочный  стерильный, однократного применения</t>
  </si>
  <si>
    <t>Иглы спинальные тип Квинке, Карандаш с/без интродьюсера, размерами (G): 17, 18, 19, 20, 21, 22, 23, 24, 25, 26, 27</t>
  </si>
  <si>
    <t>Канюля внутривенная одноразовая стерильная различных вариантов исполнения</t>
  </si>
  <si>
    <t>Канюля внутривенная с катетером и инъекционным клапаном размером: 14G; 16G; 17G; 18G; 20G; 22G; 24G; 26G</t>
  </si>
  <si>
    <t>Катетер внутривенный: , стерильный, однократного применения, размерами (G): 14, 16, 17, 18, 20, 22, 24, 26</t>
  </si>
  <si>
    <t>Катетер Фолея Biocare® Budget 2-х и 3-х ходовой однократного применения стерильный, размерами: 6, 8, 10, 12, 14, 16, 18, 20, 22, 24, 26, 28, 30 FR/CH; модификации: латексный с силиконовым покрытием, с кончиком Тиманна, силиконовый; разновидности стандартный, женский, детский</t>
  </si>
  <si>
    <t>Лейкопластырь медицинский Bioplaster® на нетканой основе в катушках размерами: 1.25смх5м; 2.5смх5м; 5смх5м; 1.25смх10м; 2.5смх10м; 5смх10м</t>
  </si>
  <si>
    <t>Лейкопластырь медицинский Bioplaster® на шелковой основе в катушках размерами: 1.25смх5м; 2.5смх5м; 5смх5м; 1.25смх10м; 2.5смх10м; 5смх10м</t>
  </si>
  <si>
    <t>Набор EPIDURAL KIT для эпидуральной анестезии с иглой Туохи, эпидуральным катетером с направителем, шприцем, плоским фильтром и коннектором, размерами 16G, 18G</t>
  </si>
  <si>
    <t>Набор для эпидуральной анестезии TRO-EPIDURA KIT</t>
  </si>
  <si>
    <t>Набор инструментов для перфорации, пункций, введения растворов, орошения и аспирации</t>
  </si>
  <si>
    <t>Нить хирургическая шовная - Кетгут, простая или хромированная, мононить, рассасывающаяся, неокрашенная, условных номеров 5-0, 4-0, 3-0, 2-0, 0, 1, 2, 3; длиной нити от 15 до 300 см с шагом 1 см с атравматическими иглами различных типов и размеров или длиной нити от 150 до 35000 см с шагом 1 см без иглы, ИАКПл "Волоть"</t>
  </si>
  <si>
    <t>Одноразовые ЭКГ Электроды, различных вариантов исполнения: ЭКГ Электроды взрослые; ЭКГ Электроды детские; ЭКГ Электроды неонатальные</t>
  </si>
  <si>
    <t>Презерватив для аппарата УЗИ из натурального латекса без смазки, не ароматизированный, гладкий, прозрачный, цилиндрической формы без накопителя</t>
  </si>
  <si>
    <t>Система для переливания крови и кровезаменителей Biosetix® Budget с иглой размером 18G (1,2х38мм), стерильная, однократного применения</t>
  </si>
  <si>
    <t>Скальпель Biolancet® Budget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</si>
  <si>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хирургический TRO-MICROCISION размеры 10, 11, 12, 15, 18, 20, 21, 22, 23, 24</t>
  </si>
  <si>
    <t>Спиртовая салфетка Biopad® Budget однократного применения размерами 65х30 мм, 65х60 мм, в коробке №100, №200</t>
  </si>
  <si>
    <t>Хирургический стерильный синтетический нерассасывающийся шовный материал Ruma Farm однократного применения с иглой и без иглы</t>
  </si>
  <si>
    <t>Хирургический стерильный синтетический рассасывающийся шовный материал Ruma Farm однократного применения с иглой и без иглы</t>
  </si>
  <si>
    <t>Шовный хирургический материал Biokeen® ПГА синтетический, плетеный, рассасывающийся, стерильный, однократного применения, окрашенный (фиолетовый), размерами USP (метрический): 8/0 (0.4), 7/0 (0.5), 6/0 (0.7), 5/0 (1), 4/0 (1,5), 3/0 (2), 2/0 (3), 0 (3,5), 1 (4), 2 (5), длиной нити (см): от 45 до 2000см с шагом 1 см, с атравматическими иглами различных типов и форм и без игл</t>
  </si>
  <si>
    <t>Шовный хирургический нерассасывающийся материал "CARDIOXYL" (зеленый и белый), условным № 6/0, 5/0, 4/0, 3/0, 2/0, 0, 1, длиной см: 60, 75, 90 с атравматическими иглами и без, длиной мм: 10.0, 12.0, 13.0, 16.0, 18.0, 20.0, 25.0, с прокладками и без</t>
  </si>
  <si>
    <t>Шовный хирургический стерильный синтетический рассасывающийся материал MONOCRYL (фиолетовый, неокрашенный) условным № 10-0, 9-0, 8- 0, 7-0, 6-0, 5-0, 4-0, 3-0, 2-0, 0, 1, 2, длиной нити (см): 45, 70, 90, 150, 250 с атравматическими иглами</t>
  </si>
  <si>
    <t>Шовный хирургический стерильный синтетический рассасывающийся материал VICRYL (фиолетовый и неокрашенный), условным №10-0, 9-0, 8-0, 7- 0, 6-0, 5-0, 4-0, 3-0, 2-0, 0, 1, 2 длиной нити (см): 5, 10, 15, 20, 30, 45, 50, 60, 70, 75, 90, 100, 150, 200, 250 с атравматическими иглами и без игл</t>
  </si>
  <si>
    <t>Шприц Bioject® Budget инъекционный трехкомпонентный стерильный однократного применения объемами: 1мл, 2мл, 2.5мл, 3мл, 5мл, 10мл, 20мл, 50мл; с иглами 16Gx11/2", 18Gx11/2", 20Gx11/2", 21Gx11/2", 22Gx11/2", 22Gx11/4, 23Gx1", 23Gx11/2",25Gx1", 26Gx1/2", 27Gx1/2"</t>
  </si>
  <si>
    <t>Эндотрахеальная трубка с манжетой или без манжеты, размерами (мм): 2,0; 2,5; 3,0; 3,5; 4,0; 4,5; 5,0; 5,5;6,0; 6,5; 7,0; 7,5; 8,0; 8,5; 9,0; 9,5; 10.0; 10,5 стерильная, однократного применения</t>
  </si>
  <si>
    <t>Эндотрахеальные трубки  с манжетой низкого давления</t>
  </si>
  <si>
    <t xml:space="preserve">Вата медицинская кипная </t>
  </si>
  <si>
    <t>Вата нестерильная</t>
  </si>
  <si>
    <t xml:space="preserve">Индикатор   стерильности  </t>
  </si>
  <si>
    <t xml:space="preserve">Бумага  для  УЗИ  </t>
  </si>
  <si>
    <t>Бахиллы одноразовые нестерильные полипропиленовые</t>
  </si>
  <si>
    <t xml:space="preserve">Бумага  тепловая для ЭКГ </t>
  </si>
  <si>
    <t>Клеенка   медицинская   подкладная (в рулоне)</t>
  </si>
  <si>
    <t xml:space="preserve">Термометры  </t>
  </si>
  <si>
    <t>4000</t>
  </si>
  <si>
    <t>525</t>
  </si>
  <si>
    <t>805</t>
  </si>
  <si>
    <t>502,38</t>
  </si>
  <si>
    <t>237</t>
  </si>
  <si>
    <r>
      <rPr>
        <sz val="12"/>
        <rFont val="Times New Roman"/>
        <family val="1"/>
        <charset val="204"/>
      </rPr>
      <t>Набор SURU CENOCATH® для катетеризации центральных вен, стерильный, однократного применения в трех вариантах исполнения. 1 вариант исполнения: Одноходовой размерами G 14, 16, 18, 20; 2 вариант исполнения: Двухходовой размерами G 14/18, 16/16, 20/22; 3 вариант исполнения:
Трехходовой размерами: G 18/16/18, 22/20/22</t>
    </r>
  </si>
  <si>
    <r>
      <rPr>
        <sz val="12"/>
        <rFont val="Times New Roman"/>
        <family val="1"/>
        <charset val="204"/>
      </rPr>
      <t>Нить хирургическая КАПРОН белая или черная полиамидная, нерассасывающаяся, плетеная или крученая, условных номеров 5-0, 4-0, 3-0, 2-0, 0, 1, 2,
3-4, 5, 6 или синяя полиамидная нерассасывающаяся монофиламентная условных номеров 5-0, 4-0, 3-0, 2-0, 0 длиной нити от 15 до 300 см с шагом 1 см с атравматическими иглами различных типов и размеров или длиной нити от 150 до 35000 см с шагом 1 см без иглы, ИАКПл "Волоть"</t>
    </r>
  </si>
  <si>
    <t xml:space="preserve">   </t>
  </si>
  <si>
    <t>из одного источника</t>
  </si>
  <si>
    <t>Заключить договор с  ИП "Исабеков"" по  лотам 72,73  способом Из одного источника  на  сумму  133 000,00</t>
  </si>
  <si>
    <t>Договор 147 от 29.02.2020</t>
  </si>
  <si>
    <t>Договор 148 от 29.02.2020</t>
  </si>
  <si>
    <t>Договор 149 от 29.02.2020</t>
  </si>
  <si>
    <t>Договор 150 от 29.02.2020</t>
  </si>
  <si>
    <t>Договор 151 от 29.02.2020</t>
  </si>
  <si>
    <t>Договор 152 от 29.02.2020</t>
  </si>
  <si>
    <t>Договор 153 от 29.02.2020</t>
  </si>
  <si>
    <t>Договор 154 от 29.02.2020</t>
  </si>
  <si>
    <t>Заключить договор с  ТОО "Vita Pharma" по  лотам 74 способом из одного источника  на  сумму  49 000,00</t>
  </si>
  <si>
    <t>Заключить договор с  ТОО "Альянс" по  лотам 41  способом запроса ценовых предложений  на  сумму 39 200,00</t>
  </si>
  <si>
    <t>Заключить договор с  ТОО "Гелика" по  лотам 1,5,40,47,55   способом из одного источника  на  сумму  706 960,00</t>
  </si>
  <si>
    <t>Заключить договор с  ТОО "Гелика" по  лотам 3,6,7,8,42,70,71   способом запроса ценовых предложений  на  сумму  623 859,00</t>
  </si>
  <si>
    <t>Заключить договор с  ТОО "Орда Мед караганда" по  лотам 11   способом из одного источника  на  сумму  34 800,00</t>
  </si>
  <si>
    <t>Заключить договор с  ТОО "Орда Мед караганда" по  лотам 10   способом запроса ценовых предложений  на  сумму  870,00</t>
  </si>
  <si>
    <t>Катетер аспирационный SURU ровный, с клапаном и с вакуум контролем стерильный, однократного применения размерами FG 5, 6, 8, 10, 12, 14, 16,
18, 20, 22, 24</t>
  </si>
  <si>
    <t>Заключить договор с ТОО "Альянс" по  лотам 18,19,20,21,22,23,24,25,26,27,28,29,62,63  способом из одного источника  на  сумму  98 760,00</t>
  </si>
  <si>
    <t>Заключить договор с  ТОО "МЕДСЕРВИСПЛЮС" по  лотам 76   способом из одного источника  на  сумму  110 920,00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</si>
</sst>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7" fillId="0" borderId="0"/>
    <xf numFmtId="0" fontId="8" fillId="0" borderId="0"/>
    <xf numFmtId="0" fontId="2" fillId="0" borderId="0"/>
    <xf numFmtId="0" fontId="3" fillId="0" borderId="0">
      <alignment horizontal="center"/>
    </xf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horizontal="left" wrapText="1"/>
    </xf>
    <xf numFmtId="4" fontId="1" fillId="2" borderId="0" xfId="0" applyNumberFormat="1" applyFont="1" applyFill="1" applyAlignment="1">
      <alignment horizontal="left"/>
    </xf>
    <xf numFmtId="4" fontId="1" fillId="0" borderId="0" xfId="0" applyNumberFormat="1" applyFont="1" applyFill="1" applyAlignment="1">
      <alignment horizontal="left"/>
    </xf>
    <xf numFmtId="0" fontId="1" fillId="2" borderId="5" xfId="0" applyFont="1" applyFill="1" applyBorder="1" applyAlignment="1">
      <alignment horizontal="left"/>
    </xf>
    <xf numFmtId="4" fontId="1" fillId="2" borderId="5" xfId="0" applyNumberFormat="1" applyFont="1" applyFill="1" applyBorder="1" applyAlignment="1">
      <alignment horizontal="left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4" fontId="1" fillId="0" borderId="8" xfId="0" applyNumberFormat="1" applyFont="1" applyFill="1" applyBorder="1" applyAlignment="1">
      <alignment horizontal="left" wrapText="1"/>
    </xf>
    <xf numFmtId="4" fontId="1" fillId="2" borderId="3" xfId="0" applyNumberFormat="1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 shrinkToFit="1"/>
    </xf>
    <xf numFmtId="0" fontId="5" fillId="0" borderId="1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 shrinkToFit="1"/>
    </xf>
    <xf numFmtId="0" fontId="1" fillId="0" borderId="1" xfId="0" applyFont="1" applyBorder="1" applyAlignment="1">
      <alignment horizontal="left"/>
    </xf>
    <xf numFmtId="2" fontId="9" fillId="0" borderId="2" xfId="0" applyNumberFormat="1" applyFont="1" applyFill="1" applyBorder="1" applyAlignment="1">
      <alignment horizontal="left" wrapText="1" shrinkToFit="1"/>
    </xf>
    <xf numFmtId="4" fontId="1" fillId="2" borderId="9" xfId="0" applyNumberFormat="1" applyFont="1" applyFill="1" applyBorder="1" applyAlignment="1">
      <alignment horizontal="left" wrapText="1" shrinkToFit="1"/>
    </xf>
    <xf numFmtId="4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 shrinkToFit="1"/>
    </xf>
    <xf numFmtId="2" fontId="1" fillId="2" borderId="11" xfId="3" applyNumberFormat="1" applyFont="1" applyFill="1" applyBorder="1" applyAlignment="1">
      <alignment horizontal="left" wrapText="1" shrinkToFit="1"/>
    </xf>
    <xf numFmtId="3" fontId="1" fillId="0" borderId="1" xfId="5" applyNumberFormat="1" applyFont="1" applyBorder="1" applyAlignment="1">
      <alignment horizontal="left" wrapText="1"/>
    </xf>
    <xf numFmtId="4" fontId="1" fillId="2" borderId="2" xfId="0" applyNumberFormat="1" applyFont="1" applyFill="1" applyBorder="1" applyAlignment="1">
      <alignment horizontal="left" wrapText="1" shrinkToFit="1"/>
    </xf>
    <xf numFmtId="0" fontId="1" fillId="2" borderId="2" xfId="3" applyFont="1" applyFill="1" applyBorder="1" applyAlignment="1" applyProtection="1">
      <alignment horizontal="left" wrapText="1" shrinkToFit="1"/>
      <protection locked="0"/>
    </xf>
    <xf numFmtId="0" fontId="1" fillId="2" borderId="10" xfId="3" applyFont="1" applyFill="1" applyBorder="1" applyAlignment="1" applyProtection="1">
      <alignment horizontal="left" wrapText="1" shrinkToFit="1"/>
      <protection locked="0"/>
    </xf>
    <xf numFmtId="0" fontId="9" fillId="0" borderId="1" xfId="0" applyFont="1" applyFill="1" applyBorder="1" applyAlignment="1">
      <alignment horizontal="left" wrapText="1"/>
    </xf>
    <xf numFmtId="3" fontId="1" fillId="0" borderId="1" xfId="8" applyNumberFormat="1" applyFont="1" applyFill="1" applyBorder="1" applyAlignment="1">
      <alignment horizontal="left" wrapText="1"/>
    </xf>
    <xf numFmtId="2" fontId="1" fillId="2" borderId="1" xfId="3" applyNumberFormat="1" applyFont="1" applyFill="1" applyBorder="1" applyAlignment="1">
      <alignment horizontal="left" wrapText="1" shrinkToFit="1"/>
    </xf>
    <xf numFmtId="49" fontId="5" fillId="0" borderId="2" xfId="8" applyNumberFormat="1" applyFont="1" applyFill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1" fillId="2" borderId="10" xfId="3" applyFont="1" applyFill="1" applyBorder="1" applyAlignment="1">
      <alignment horizontal="left" wrapText="1" shrinkToFit="1"/>
    </xf>
    <xf numFmtId="4" fontId="9" fillId="0" borderId="2" xfId="0" applyNumberFormat="1" applyFont="1" applyFill="1" applyBorder="1" applyAlignment="1">
      <alignment horizontal="left" wrapText="1" shrinkToFit="1"/>
    </xf>
    <xf numFmtId="2" fontId="1" fillId="2" borderId="1" xfId="0" applyNumberFormat="1" applyFont="1" applyFill="1" applyBorder="1" applyAlignment="1">
      <alignment horizontal="left" wrapText="1" shrinkToFit="1"/>
    </xf>
    <xf numFmtId="0" fontId="1" fillId="2" borderId="1" xfId="3" applyFont="1" applyFill="1" applyBorder="1" applyAlignment="1" applyProtection="1">
      <alignment horizontal="left" wrapText="1" shrinkToFit="1"/>
      <protection locked="0"/>
    </xf>
    <xf numFmtId="2" fontId="1" fillId="2" borderId="12" xfId="3" applyNumberFormat="1" applyFont="1" applyFill="1" applyBorder="1" applyAlignment="1">
      <alignment horizontal="left" wrapText="1" shrinkToFit="1"/>
    </xf>
    <xf numFmtId="0" fontId="9" fillId="2" borderId="10" xfId="0" applyFont="1" applyFill="1" applyBorder="1" applyAlignment="1">
      <alignment horizontal="left" wrapText="1" shrinkToFit="1"/>
    </xf>
    <xf numFmtId="0" fontId="1" fillId="2" borderId="11" xfId="3" applyFont="1" applyFill="1" applyBorder="1" applyAlignment="1" applyProtection="1">
      <alignment horizontal="left" wrapText="1" shrinkToFit="1"/>
      <protection locked="0"/>
    </xf>
    <xf numFmtId="0" fontId="1" fillId="2" borderId="1" xfId="3" applyFont="1" applyFill="1" applyBorder="1" applyAlignment="1">
      <alignment horizontal="left" wrapText="1" shrinkToFit="1"/>
    </xf>
    <xf numFmtId="0" fontId="1" fillId="2" borderId="13" xfId="3" applyFont="1" applyFill="1" applyBorder="1" applyAlignment="1">
      <alignment horizontal="left" wrapText="1" shrinkToFit="1"/>
    </xf>
    <xf numFmtId="0" fontId="1" fillId="2" borderId="11" xfId="3" applyFont="1" applyFill="1" applyBorder="1" applyAlignment="1">
      <alignment horizontal="left" wrapText="1" shrinkToFit="1"/>
    </xf>
    <xf numFmtId="0" fontId="1" fillId="2" borderId="13" xfId="3" applyFont="1" applyFill="1" applyBorder="1" applyAlignment="1" applyProtection="1">
      <alignment horizontal="left" wrapText="1" shrinkToFit="1"/>
      <protection locked="0"/>
    </xf>
    <xf numFmtId="0" fontId="1" fillId="2" borderId="1" xfId="0" applyFont="1" applyFill="1" applyBorder="1" applyAlignment="1">
      <alignment horizontal="left" wrapText="1" shrinkToFit="1"/>
    </xf>
    <xf numFmtId="0" fontId="9" fillId="2" borderId="1" xfId="0" applyFont="1" applyFill="1" applyBorder="1" applyAlignment="1">
      <alignment horizontal="left" wrapText="1" shrinkToFit="1"/>
    </xf>
    <xf numFmtId="0" fontId="9" fillId="2" borderId="13" xfId="0" applyFont="1" applyFill="1" applyBorder="1" applyAlignment="1">
      <alignment horizontal="left" wrapText="1" shrinkToFit="1"/>
    </xf>
    <xf numFmtId="0" fontId="9" fillId="2" borderId="11" xfId="0" applyFont="1" applyFill="1" applyBorder="1" applyAlignment="1">
      <alignment horizontal="left" wrapText="1" shrinkToFit="1"/>
    </xf>
    <xf numFmtId="2" fontId="9" fillId="0" borderId="1" xfId="0" applyNumberFormat="1" applyFont="1" applyFill="1" applyBorder="1" applyAlignment="1">
      <alignment horizontal="left" wrapText="1" shrinkToFit="1"/>
    </xf>
    <xf numFmtId="2" fontId="1" fillId="2" borderId="13" xfId="3" applyNumberFormat="1" applyFont="1" applyFill="1" applyBorder="1" applyAlignment="1">
      <alignment horizontal="left" wrapText="1" shrinkToFit="1"/>
    </xf>
    <xf numFmtId="16" fontId="1" fillId="2" borderId="10" xfId="3" applyNumberFormat="1" applyFont="1" applyFill="1" applyBorder="1" applyAlignment="1" applyProtection="1">
      <alignment horizontal="left" wrapText="1" shrinkToFit="1"/>
      <protection locked="0"/>
    </xf>
    <xf numFmtId="2" fontId="5" fillId="0" borderId="1" xfId="8" applyNumberFormat="1" applyFont="1" applyFill="1" applyBorder="1" applyAlignment="1">
      <alignment horizontal="left" wrapText="1"/>
    </xf>
    <xf numFmtId="49" fontId="1" fillId="0" borderId="1" xfId="8" applyNumberFormat="1" applyFont="1" applyFill="1" applyBorder="1" applyAlignment="1">
      <alignment horizontal="left" wrapText="1"/>
    </xf>
    <xf numFmtId="49" fontId="1" fillId="0" borderId="1" xfId="2" applyNumberFormat="1" applyFont="1" applyFill="1" applyBorder="1" applyAlignment="1">
      <alignment horizontal="left" wrapText="1"/>
    </xf>
    <xf numFmtId="49" fontId="5" fillId="0" borderId="1" xfId="8" applyNumberFormat="1" applyFont="1" applyFill="1" applyBorder="1" applyAlignment="1">
      <alignment horizontal="left" wrapText="1"/>
    </xf>
    <xf numFmtId="4" fontId="5" fillId="2" borderId="1" xfId="5" applyNumberFormat="1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left"/>
    </xf>
    <xf numFmtId="4" fontId="1" fillId="0" borderId="1" xfId="5" applyNumberFormat="1" applyFont="1" applyBorder="1" applyAlignment="1">
      <alignment horizontal="left" wrapText="1"/>
    </xf>
    <xf numFmtId="4" fontId="1" fillId="2" borderId="1" xfId="5" applyNumberFormat="1" applyFont="1" applyFill="1" applyBorder="1" applyAlignment="1">
      <alignment horizontal="left" wrapText="1"/>
    </xf>
    <xf numFmtId="4" fontId="1" fillId="2" borderId="0" xfId="0" applyNumberFormat="1" applyFont="1" applyFill="1" applyBorder="1" applyAlignment="1">
      <alignment horizontal="left" wrapText="1"/>
    </xf>
    <xf numFmtId="4" fontId="5" fillId="2" borderId="0" xfId="5" applyNumberFormat="1" applyFont="1" applyFill="1" applyBorder="1" applyAlignment="1">
      <alignment horizontal="left" wrapText="1"/>
    </xf>
    <xf numFmtId="4" fontId="1" fillId="2" borderId="0" xfId="0" applyNumberFormat="1" applyFont="1" applyFill="1" applyBorder="1" applyAlignment="1">
      <alignment horizontal="left"/>
    </xf>
    <xf numFmtId="4" fontId="1" fillId="0" borderId="0" xfId="5" applyNumberFormat="1" applyFont="1" applyBorder="1" applyAlignment="1">
      <alignment horizontal="left" wrapText="1"/>
    </xf>
    <xf numFmtId="4" fontId="1" fillId="0" borderId="0" xfId="0" applyNumberFormat="1" applyFont="1" applyFill="1" applyBorder="1" applyAlignment="1">
      <alignment horizontal="left"/>
    </xf>
    <xf numFmtId="4" fontId="1" fillId="0" borderId="0" xfId="0" applyNumberFormat="1" applyFont="1" applyFill="1" applyAlignment="1">
      <alignment horizontal="left" wrapText="1"/>
    </xf>
    <xf numFmtId="4" fontId="1" fillId="0" borderId="1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left" wrapText="1"/>
    </xf>
    <xf numFmtId="4" fontId="1" fillId="3" borderId="0" xfId="0" applyNumberFormat="1" applyFont="1" applyFill="1" applyBorder="1" applyAlignment="1">
      <alignment horizontal="left" wrapText="1"/>
    </xf>
    <xf numFmtId="4" fontId="1" fillId="2" borderId="0" xfId="0" applyNumberFormat="1" applyFont="1" applyFill="1" applyBorder="1" applyAlignment="1">
      <alignment horizontal="left" wrapText="1"/>
    </xf>
  </cellXfs>
  <cellStyles count="9">
    <cellStyle name="Excel Built-in Explanatory Text" xfId="6"/>
    <cellStyle name="Обычный" xfId="0" builtinId="0"/>
    <cellStyle name="Обычный 2 3" xfId="7"/>
    <cellStyle name="Обычный 3" xfId="4"/>
    <cellStyle name="Обычный 34" xfId="5"/>
    <cellStyle name="Обычный 4" xfId="3"/>
    <cellStyle name="Обычный 5" xfId="1"/>
    <cellStyle name="Обычный_Лист1" xfId="8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O108"/>
  <sheetViews>
    <sheetView tabSelected="1" zoomScale="90" zoomScaleNormal="90" workbookViewId="0">
      <pane xSplit="6" ySplit="12" topLeftCell="G13" activePane="bottomRight" state="frozen"/>
      <selection pane="topRight" activeCell="G1" sqref="G1"/>
      <selection pane="bottomLeft" activeCell="A13" sqref="A13"/>
      <selection pane="bottomRight" activeCell="G88" sqref="G88"/>
    </sheetView>
  </sheetViews>
  <sheetFormatPr defaultColWidth="38.140625" defaultRowHeight="15.75"/>
  <cols>
    <col min="1" max="1" width="8.140625" style="2" customWidth="1"/>
    <col min="2" max="2" width="70.140625" style="2" customWidth="1"/>
    <col min="3" max="3" width="13.85546875" style="2" hidden="1" customWidth="1"/>
    <col min="4" max="4" width="13" style="2" customWidth="1"/>
    <col min="5" max="5" width="16.28515625" style="2" bestFit="1" customWidth="1"/>
    <col min="6" max="6" width="16.28515625" style="64" bestFit="1" customWidth="1"/>
    <col min="7" max="7" width="14.28515625" style="3" customWidth="1"/>
    <col min="8" max="13" width="14.28515625" style="64" customWidth="1"/>
    <col min="14" max="14" width="31.28515625" style="2" customWidth="1"/>
    <col min="15" max="16384" width="38.140625" style="2"/>
  </cols>
  <sheetData>
    <row r="1" spans="1:15">
      <c r="A1" s="1"/>
      <c r="B1" s="1" t="s">
        <v>20</v>
      </c>
      <c r="C1" s="1"/>
      <c r="D1" s="1"/>
      <c r="E1" s="1"/>
      <c r="F1" s="4"/>
      <c r="G1" s="4"/>
      <c r="H1" s="4"/>
      <c r="I1" s="4"/>
      <c r="J1" s="4"/>
      <c r="K1" s="4"/>
      <c r="L1" s="4"/>
      <c r="M1" s="4"/>
      <c r="N1" s="1"/>
      <c r="O1" s="1"/>
    </row>
    <row r="2" spans="1:15">
      <c r="A2" s="1"/>
      <c r="B2" s="1" t="s">
        <v>21</v>
      </c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1"/>
      <c r="O2" s="1"/>
    </row>
    <row r="3" spans="1:15">
      <c r="A3" s="1"/>
      <c r="B3" s="1"/>
      <c r="C3" s="1"/>
      <c r="D3" s="1"/>
      <c r="E3" s="1"/>
      <c r="F3" s="5"/>
      <c r="G3" s="4"/>
      <c r="H3" s="5"/>
      <c r="I3" s="5"/>
      <c r="J3" s="5"/>
      <c r="K3" s="5"/>
      <c r="L3" s="5"/>
      <c r="M3" s="5"/>
      <c r="N3" s="1"/>
    </row>
    <row r="4" spans="1:15">
      <c r="A4" s="1" t="s">
        <v>4</v>
      </c>
      <c r="B4" s="1"/>
      <c r="C4" s="1"/>
      <c r="D4" s="1"/>
      <c r="E4" s="1"/>
      <c r="F4" s="4"/>
      <c r="G4" s="4"/>
      <c r="H4" s="4"/>
      <c r="I4" s="4"/>
      <c r="J4" s="4"/>
      <c r="K4" s="4"/>
      <c r="L4" s="4"/>
      <c r="M4" s="4"/>
      <c r="N4" s="1"/>
      <c r="O4" s="1"/>
    </row>
    <row r="5" spans="1:15">
      <c r="A5" s="1" t="s">
        <v>22</v>
      </c>
      <c r="B5" s="1"/>
      <c r="C5" s="1"/>
      <c r="D5" s="1"/>
      <c r="E5" s="1"/>
      <c r="F5" s="4"/>
      <c r="G5" s="4"/>
      <c r="H5" s="4"/>
      <c r="I5" s="4"/>
      <c r="J5" s="4"/>
      <c r="K5" s="4"/>
      <c r="L5" s="4"/>
      <c r="M5" s="4"/>
      <c r="N5" s="1"/>
      <c r="O5" s="1"/>
    </row>
    <row r="6" spans="1:15">
      <c r="A6" s="1" t="s">
        <v>13</v>
      </c>
      <c r="B6" s="1"/>
      <c r="C6" s="1"/>
      <c r="D6" s="1"/>
      <c r="E6" s="1"/>
      <c r="F6" s="4"/>
      <c r="G6" s="4"/>
      <c r="H6" s="4"/>
      <c r="I6" s="4"/>
      <c r="J6" s="4"/>
      <c r="K6" s="4"/>
      <c r="L6" s="4"/>
      <c r="M6" s="4"/>
      <c r="N6" s="1"/>
      <c r="O6" s="1"/>
    </row>
    <row r="7" spans="1:15">
      <c r="A7" s="1" t="s">
        <v>14</v>
      </c>
      <c r="B7" s="1"/>
      <c r="C7" s="1"/>
      <c r="D7" s="1"/>
      <c r="E7" s="1"/>
      <c r="F7" s="4"/>
      <c r="G7" s="4"/>
      <c r="H7" s="4"/>
      <c r="I7" s="4"/>
      <c r="J7" s="4"/>
      <c r="K7" s="4"/>
      <c r="L7" s="4"/>
      <c r="M7" s="4"/>
      <c r="N7" s="1"/>
      <c r="O7" s="1"/>
    </row>
    <row r="8" spans="1:15">
      <c r="A8" s="1" t="s">
        <v>18</v>
      </c>
      <c r="B8" s="1"/>
      <c r="C8" s="1"/>
      <c r="D8" s="1"/>
      <c r="E8" s="1"/>
      <c r="F8" s="4"/>
      <c r="G8" s="4"/>
      <c r="H8" s="4"/>
      <c r="I8" s="4"/>
      <c r="J8" s="4"/>
      <c r="K8" s="4"/>
      <c r="L8" s="4"/>
      <c r="M8" s="4"/>
      <c r="N8" s="1"/>
      <c r="O8" s="1"/>
    </row>
    <row r="9" spans="1:15">
      <c r="A9" s="1" t="s">
        <v>23</v>
      </c>
      <c r="B9" s="1"/>
      <c r="C9" s="1"/>
      <c r="D9" s="1"/>
      <c r="E9" s="1"/>
      <c r="F9" s="4"/>
      <c r="G9" s="4"/>
      <c r="H9" s="4"/>
      <c r="I9" s="4"/>
      <c r="J9" s="4"/>
      <c r="K9" s="4"/>
      <c r="L9" s="4"/>
      <c r="M9" s="4"/>
      <c r="N9" s="1"/>
      <c r="O9" s="1"/>
    </row>
    <row r="10" spans="1:15">
      <c r="A10" s="1" t="s">
        <v>9</v>
      </c>
      <c r="B10" s="1"/>
      <c r="C10" s="1"/>
      <c r="D10" s="1"/>
      <c r="E10" s="1"/>
      <c r="F10" s="4"/>
      <c r="G10" s="4"/>
      <c r="H10" s="4"/>
      <c r="I10" s="4"/>
      <c r="J10" s="4"/>
      <c r="K10" s="4"/>
      <c r="L10" s="4"/>
      <c r="M10" s="4"/>
      <c r="N10" s="1"/>
      <c r="O10" s="1"/>
    </row>
    <row r="11" spans="1:15" ht="16.5" thickBot="1">
      <c r="A11" s="6" t="s">
        <v>30</v>
      </c>
      <c r="B11" s="6"/>
      <c r="C11" s="6"/>
      <c r="D11" s="6"/>
      <c r="E11" s="6"/>
      <c r="F11" s="7"/>
      <c r="G11" s="7"/>
      <c r="H11" s="7"/>
      <c r="I11" s="7"/>
      <c r="J11" s="7"/>
      <c r="K11" s="7"/>
      <c r="L11" s="7"/>
      <c r="M11" s="7"/>
      <c r="N11" s="6"/>
      <c r="O11" s="6"/>
    </row>
    <row r="12" spans="1:15" ht="47.25">
      <c r="A12" s="8" t="s">
        <v>8</v>
      </c>
      <c r="B12" s="9" t="s">
        <v>0</v>
      </c>
      <c r="C12" s="9" t="s">
        <v>11</v>
      </c>
      <c r="D12" s="9" t="s">
        <v>1</v>
      </c>
      <c r="E12" s="9" t="s">
        <v>2</v>
      </c>
      <c r="F12" s="10" t="s">
        <v>3</v>
      </c>
      <c r="G12" s="11" t="s">
        <v>24</v>
      </c>
      <c r="H12" s="11" t="s">
        <v>25</v>
      </c>
      <c r="I12" s="11" t="s">
        <v>26</v>
      </c>
      <c r="J12" s="11" t="s">
        <v>27</v>
      </c>
      <c r="K12" s="11" t="s">
        <v>28</v>
      </c>
      <c r="L12" s="11" t="s">
        <v>29</v>
      </c>
      <c r="M12" s="11" t="s">
        <v>31</v>
      </c>
      <c r="N12" s="12" t="s">
        <v>5</v>
      </c>
      <c r="O12" s="13" t="s">
        <v>6</v>
      </c>
    </row>
    <row r="13" spans="1:15" ht="47.25" hidden="1">
      <c r="A13" s="14">
        <v>1</v>
      </c>
      <c r="B13" s="15" t="s">
        <v>32</v>
      </c>
      <c r="C13" s="16"/>
      <c r="D13" s="17">
        <v>8500</v>
      </c>
      <c r="E13" s="18">
        <v>45.25</v>
      </c>
      <c r="F13" s="19">
        <f>E13*D13</f>
        <v>384625</v>
      </c>
      <c r="G13" s="20"/>
      <c r="H13" s="20">
        <v>382500</v>
      </c>
      <c r="I13" s="20"/>
      <c r="J13" s="20"/>
      <c r="K13" s="20"/>
      <c r="L13" s="20"/>
      <c r="M13" s="20"/>
      <c r="N13" s="21" t="s">
        <v>25</v>
      </c>
      <c r="O13" s="21" t="s">
        <v>17</v>
      </c>
    </row>
    <row r="14" spans="1:15" ht="63" hidden="1">
      <c r="A14" s="22">
        <v>2</v>
      </c>
      <c r="B14" s="15" t="s">
        <v>33</v>
      </c>
      <c r="C14" s="23"/>
      <c r="D14" s="24">
        <v>25000</v>
      </c>
      <c r="E14" s="18">
        <v>18.440000000000001</v>
      </c>
      <c r="F14" s="25">
        <f>E14*D14</f>
        <v>461000.00000000006</v>
      </c>
      <c r="G14" s="20"/>
      <c r="H14" s="20"/>
      <c r="I14" s="20"/>
      <c r="J14" s="20"/>
      <c r="K14" s="20"/>
      <c r="L14" s="20"/>
      <c r="M14" s="20"/>
      <c r="N14" s="21"/>
      <c r="O14" s="21"/>
    </row>
    <row r="15" spans="1:15" ht="63">
      <c r="A15" s="26">
        <v>3</v>
      </c>
      <c r="B15" s="15" t="s">
        <v>33</v>
      </c>
      <c r="C15" s="27"/>
      <c r="D15" s="17">
        <v>37500</v>
      </c>
      <c r="E15" s="18">
        <v>13.09</v>
      </c>
      <c r="F15" s="25">
        <f t="shared" ref="F15:F78" si="0">E15*D15</f>
        <v>490875</v>
      </c>
      <c r="G15" s="20">
        <v>487500</v>
      </c>
      <c r="H15" s="20">
        <v>429375</v>
      </c>
      <c r="I15" s="20"/>
      <c r="J15" s="20"/>
      <c r="K15" s="20"/>
      <c r="L15" s="20"/>
      <c r="M15" s="20"/>
      <c r="N15" s="21" t="s">
        <v>25</v>
      </c>
      <c r="O15" s="21" t="s">
        <v>19</v>
      </c>
    </row>
    <row r="16" spans="1:15" hidden="1">
      <c r="A16" s="14">
        <v>4</v>
      </c>
      <c r="B16" s="28" t="s">
        <v>34</v>
      </c>
      <c r="C16" s="23"/>
      <c r="D16" s="17">
        <v>50</v>
      </c>
      <c r="E16" s="28">
        <v>3500</v>
      </c>
      <c r="F16" s="25">
        <f t="shared" si="0"/>
        <v>175000</v>
      </c>
      <c r="G16" s="20"/>
      <c r="H16" s="20"/>
      <c r="I16" s="20"/>
      <c r="J16" s="20"/>
      <c r="K16" s="20"/>
      <c r="L16" s="20"/>
      <c r="M16" s="20"/>
      <c r="N16" s="21"/>
      <c r="O16" s="21"/>
    </row>
    <row r="17" spans="1:15" hidden="1">
      <c r="A17" s="22">
        <v>5</v>
      </c>
      <c r="B17" s="29" t="s">
        <v>35</v>
      </c>
      <c r="C17" s="30"/>
      <c r="D17" s="31" t="s">
        <v>80</v>
      </c>
      <c r="E17" s="32">
        <v>59</v>
      </c>
      <c r="F17" s="25">
        <f t="shared" si="0"/>
        <v>236000</v>
      </c>
      <c r="G17" s="20"/>
      <c r="H17" s="20">
        <v>228000</v>
      </c>
      <c r="I17" s="20"/>
      <c r="J17" s="20"/>
      <c r="K17" s="20"/>
      <c r="L17" s="20"/>
      <c r="M17" s="20"/>
      <c r="N17" s="21" t="s">
        <v>25</v>
      </c>
      <c r="O17" s="21" t="s">
        <v>17</v>
      </c>
    </row>
    <row r="18" spans="1:15" hidden="1">
      <c r="A18" s="26">
        <v>6</v>
      </c>
      <c r="B18" s="15" t="s">
        <v>36</v>
      </c>
      <c r="C18" s="33"/>
      <c r="D18" s="28">
        <v>100</v>
      </c>
      <c r="E18" s="18">
        <v>151.25</v>
      </c>
      <c r="F18" s="25">
        <f t="shared" si="0"/>
        <v>15125</v>
      </c>
      <c r="G18" s="20"/>
      <c r="H18" s="20">
        <v>6678</v>
      </c>
      <c r="I18" s="20">
        <v>15100</v>
      </c>
      <c r="J18" s="20"/>
      <c r="K18" s="20"/>
      <c r="L18" s="20"/>
      <c r="M18" s="20">
        <v>7100</v>
      </c>
      <c r="N18" s="21" t="s">
        <v>25</v>
      </c>
      <c r="O18" s="21" t="s">
        <v>19</v>
      </c>
    </row>
    <row r="19" spans="1:15" hidden="1">
      <c r="A19" s="14">
        <v>7</v>
      </c>
      <c r="B19" s="15" t="s">
        <v>37</v>
      </c>
      <c r="C19" s="23"/>
      <c r="D19" s="28">
        <v>100</v>
      </c>
      <c r="E19" s="18">
        <v>151.25</v>
      </c>
      <c r="F19" s="25">
        <f t="shared" si="0"/>
        <v>15125</v>
      </c>
      <c r="G19" s="20"/>
      <c r="H19" s="20">
        <v>6678</v>
      </c>
      <c r="I19" s="20">
        <v>12400</v>
      </c>
      <c r="J19" s="20"/>
      <c r="K19" s="20"/>
      <c r="L19" s="20"/>
      <c r="M19" s="20">
        <v>7100</v>
      </c>
      <c r="N19" s="21" t="s">
        <v>25</v>
      </c>
      <c r="O19" s="21" t="s">
        <v>19</v>
      </c>
    </row>
    <row r="20" spans="1:15" hidden="1">
      <c r="A20" s="22">
        <v>8</v>
      </c>
      <c r="B20" s="15" t="s">
        <v>38</v>
      </c>
      <c r="C20" s="30"/>
      <c r="D20" s="28">
        <v>100</v>
      </c>
      <c r="E20" s="18">
        <v>151.25</v>
      </c>
      <c r="F20" s="25">
        <f t="shared" si="0"/>
        <v>15125</v>
      </c>
      <c r="G20" s="20"/>
      <c r="H20" s="20">
        <v>6678</v>
      </c>
      <c r="I20" s="20">
        <v>12400</v>
      </c>
      <c r="J20" s="20"/>
      <c r="K20" s="20"/>
      <c r="L20" s="20"/>
      <c r="M20" s="20">
        <v>15000</v>
      </c>
      <c r="N20" s="21" t="s">
        <v>25</v>
      </c>
      <c r="O20" s="21" t="s">
        <v>19</v>
      </c>
    </row>
    <row r="21" spans="1:15" hidden="1">
      <c r="A21" s="26">
        <v>9</v>
      </c>
      <c r="B21" s="15" t="s">
        <v>39</v>
      </c>
      <c r="C21" s="30"/>
      <c r="D21" s="28">
        <v>100</v>
      </c>
      <c r="E21" s="18">
        <v>378.5</v>
      </c>
      <c r="F21" s="25">
        <f t="shared" si="0"/>
        <v>37850</v>
      </c>
      <c r="G21" s="20"/>
      <c r="H21" s="20"/>
      <c r="I21" s="20"/>
      <c r="J21" s="20"/>
      <c r="K21" s="20"/>
      <c r="L21" s="20"/>
      <c r="M21" s="20"/>
      <c r="N21" s="21"/>
      <c r="O21" s="21"/>
    </row>
    <row r="22" spans="1:15" hidden="1">
      <c r="A22" s="14">
        <v>10</v>
      </c>
      <c r="B22" s="15" t="s">
        <v>40</v>
      </c>
      <c r="C22" s="30"/>
      <c r="D22" s="28">
        <v>10</v>
      </c>
      <c r="E22" s="34">
        <v>3521.39</v>
      </c>
      <c r="F22" s="25">
        <f t="shared" si="0"/>
        <v>35213.9</v>
      </c>
      <c r="G22" s="20"/>
      <c r="H22" s="20"/>
      <c r="I22" s="20"/>
      <c r="J22" s="20">
        <v>34800</v>
      </c>
      <c r="K22" s="20"/>
      <c r="L22" s="20">
        <v>35210</v>
      </c>
      <c r="M22" s="20"/>
      <c r="N22" s="21" t="s">
        <v>27</v>
      </c>
      <c r="O22" s="21" t="s">
        <v>19</v>
      </c>
    </row>
    <row r="23" spans="1:15" hidden="1">
      <c r="A23" s="22">
        <v>11</v>
      </c>
      <c r="B23" s="15" t="s">
        <v>41</v>
      </c>
      <c r="C23" s="30"/>
      <c r="D23" s="28">
        <v>5</v>
      </c>
      <c r="E23" s="18">
        <v>205.42</v>
      </c>
      <c r="F23" s="25">
        <f t="shared" si="0"/>
        <v>1027.0999999999999</v>
      </c>
      <c r="G23" s="20"/>
      <c r="H23" s="20"/>
      <c r="I23" s="20"/>
      <c r="J23" s="20">
        <v>870</v>
      </c>
      <c r="K23" s="20"/>
      <c r="L23" s="20"/>
      <c r="M23" s="20"/>
      <c r="N23" s="21" t="s">
        <v>27</v>
      </c>
      <c r="O23" s="21" t="s">
        <v>17</v>
      </c>
    </row>
    <row r="24" spans="1:15" hidden="1">
      <c r="A24" s="26">
        <v>12</v>
      </c>
      <c r="B24" s="15" t="s">
        <v>42</v>
      </c>
      <c r="C24" s="30"/>
      <c r="D24" s="28">
        <v>10</v>
      </c>
      <c r="E24" s="34">
        <v>7711.66</v>
      </c>
      <c r="F24" s="25">
        <f t="shared" si="0"/>
        <v>77116.600000000006</v>
      </c>
      <c r="G24" s="20"/>
      <c r="H24" s="20"/>
      <c r="I24" s="20"/>
      <c r="J24" s="20"/>
      <c r="K24" s="20"/>
      <c r="L24" s="20"/>
      <c r="M24" s="20"/>
      <c r="N24" s="21"/>
      <c r="O24" s="21"/>
    </row>
    <row r="25" spans="1:15" hidden="1">
      <c r="A25" s="14">
        <v>13</v>
      </c>
      <c r="B25" s="15" t="s">
        <v>43</v>
      </c>
      <c r="C25" s="30"/>
      <c r="D25" s="28">
        <v>10</v>
      </c>
      <c r="E25" s="34">
        <v>15289.41</v>
      </c>
      <c r="F25" s="25">
        <f t="shared" si="0"/>
        <v>152894.1</v>
      </c>
      <c r="G25" s="20"/>
      <c r="H25" s="20"/>
      <c r="I25" s="20"/>
      <c r="J25" s="20"/>
      <c r="K25" s="20"/>
      <c r="L25" s="20"/>
      <c r="M25" s="20"/>
      <c r="N25" s="21"/>
      <c r="O25" s="21"/>
    </row>
    <row r="26" spans="1:15" ht="31.5" hidden="1">
      <c r="A26" s="22">
        <v>14</v>
      </c>
      <c r="B26" s="15" t="s">
        <v>44</v>
      </c>
      <c r="C26" s="30"/>
      <c r="D26" s="28">
        <v>30</v>
      </c>
      <c r="E26" s="18">
        <v>377.01</v>
      </c>
      <c r="F26" s="25">
        <f t="shared" si="0"/>
        <v>11310.3</v>
      </c>
      <c r="G26" s="20"/>
      <c r="H26" s="20"/>
      <c r="I26" s="20"/>
      <c r="J26" s="20"/>
      <c r="K26" s="20"/>
      <c r="L26" s="20"/>
      <c r="M26" s="20"/>
      <c r="N26" s="21"/>
      <c r="O26" s="21"/>
    </row>
    <row r="27" spans="1:15" ht="31.5" hidden="1">
      <c r="A27" s="26">
        <v>15</v>
      </c>
      <c r="B27" s="15" t="s">
        <v>44</v>
      </c>
      <c r="C27" s="30"/>
      <c r="D27" s="28">
        <v>30</v>
      </c>
      <c r="E27" s="18">
        <v>377.01</v>
      </c>
      <c r="F27" s="25">
        <f t="shared" si="0"/>
        <v>11310.3</v>
      </c>
      <c r="G27" s="20"/>
      <c r="H27" s="20"/>
      <c r="I27" s="20"/>
      <c r="J27" s="20"/>
      <c r="K27" s="20"/>
      <c r="L27" s="20"/>
      <c r="M27" s="20"/>
      <c r="N27" s="21"/>
      <c r="O27" s="21"/>
    </row>
    <row r="28" spans="1:15" hidden="1">
      <c r="A28" s="14">
        <v>16</v>
      </c>
      <c r="B28" s="15" t="s">
        <v>45</v>
      </c>
      <c r="C28" s="30"/>
      <c r="D28" s="28">
        <v>20</v>
      </c>
      <c r="E28" s="18">
        <v>27.72</v>
      </c>
      <c r="F28" s="25">
        <f t="shared" si="0"/>
        <v>554.4</v>
      </c>
      <c r="G28" s="20"/>
      <c r="H28" s="20"/>
      <c r="I28" s="20"/>
      <c r="J28" s="20"/>
      <c r="K28" s="20"/>
      <c r="L28" s="20"/>
      <c r="M28" s="20"/>
      <c r="N28" s="21"/>
      <c r="O28" s="21"/>
    </row>
    <row r="29" spans="1:15" ht="31.5" hidden="1">
      <c r="A29" s="22">
        <v>17</v>
      </c>
      <c r="B29" s="15" t="s">
        <v>46</v>
      </c>
      <c r="C29" s="30"/>
      <c r="D29" s="28">
        <v>20</v>
      </c>
      <c r="E29" s="34">
        <v>1230.19</v>
      </c>
      <c r="F29" s="25">
        <f t="shared" si="0"/>
        <v>24603.800000000003</v>
      </c>
      <c r="G29" s="20"/>
      <c r="H29" s="20"/>
      <c r="I29" s="20"/>
      <c r="J29" s="20"/>
      <c r="K29" s="20"/>
      <c r="L29" s="20"/>
      <c r="M29" s="20"/>
      <c r="N29" s="21"/>
      <c r="O29" s="21"/>
    </row>
    <row r="30" spans="1:15" ht="31.5" hidden="1">
      <c r="A30" s="26">
        <v>18</v>
      </c>
      <c r="B30" s="15" t="s">
        <v>47</v>
      </c>
      <c r="C30" s="30"/>
      <c r="D30" s="28">
        <v>200</v>
      </c>
      <c r="E30" s="18">
        <v>140.99</v>
      </c>
      <c r="F30" s="25">
        <f t="shared" si="0"/>
        <v>28198</v>
      </c>
      <c r="G30" s="20"/>
      <c r="H30" s="20"/>
      <c r="I30" s="20"/>
      <c r="J30" s="20"/>
      <c r="K30" s="20"/>
      <c r="L30" s="20"/>
      <c r="M30" s="20">
        <v>14200</v>
      </c>
      <c r="N30" s="21" t="s">
        <v>31</v>
      </c>
      <c r="O30" s="21" t="s">
        <v>17</v>
      </c>
    </row>
    <row r="31" spans="1:15" ht="31.5" hidden="1">
      <c r="A31" s="14">
        <v>19</v>
      </c>
      <c r="B31" s="15" t="s">
        <v>48</v>
      </c>
      <c r="C31" s="30"/>
      <c r="D31" s="28">
        <v>200</v>
      </c>
      <c r="E31" s="18">
        <v>134.72</v>
      </c>
      <c r="F31" s="25">
        <f t="shared" si="0"/>
        <v>26944</v>
      </c>
      <c r="G31" s="20"/>
      <c r="H31" s="20"/>
      <c r="I31" s="20"/>
      <c r="J31" s="20"/>
      <c r="K31" s="20"/>
      <c r="L31" s="20"/>
      <c r="M31" s="20">
        <v>14200</v>
      </c>
      <c r="N31" s="21" t="s">
        <v>31</v>
      </c>
      <c r="O31" s="21" t="s">
        <v>17</v>
      </c>
    </row>
    <row r="32" spans="1:15" ht="47.25" hidden="1">
      <c r="A32" s="22">
        <v>20</v>
      </c>
      <c r="B32" s="15" t="s">
        <v>104</v>
      </c>
      <c r="C32" s="35"/>
      <c r="D32" s="28">
        <v>100</v>
      </c>
      <c r="E32" s="18">
        <v>103.18</v>
      </c>
      <c r="F32" s="25">
        <f t="shared" si="0"/>
        <v>10318</v>
      </c>
      <c r="G32" s="20"/>
      <c r="H32" s="20"/>
      <c r="I32" s="20"/>
      <c r="J32" s="20"/>
      <c r="K32" s="20"/>
      <c r="L32" s="20"/>
      <c r="M32" s="20">
        <v>7500</v>
      </c>
      <c r="N32" s="21" t="s">
        <v>31</v>
      </c>
      <c r="O32" s="21" t="s">
        <v>17</v>
      </c>
    </row>
    <row r="33" spans="1:15" ht="31.5" hidden="1">
      <c r="A33" s="26">
        <v>21</v>
      </c>
      <c r="B33" s="15" t="s">
        <v>49</v>
      </c>
      <c r="C33" s="30"/>
      <c r="D33" s="28">
        <v>200</v>
      </c>
      <c r="E33" s="18">
        <v>134.84</v>
      </c>
      <c r="F33" s="25">
        <f t="shared" si="0"/>
        <v>26968</v>
      </c>
      <c r="G33" s="20"/>
      <c r="H33" s="20"/>
      <c r="I33" s="20"/>
      <c r="J33" s="20"/>
      <c r="K33" s="20"/>
      <c r="L33" s="20"/>
      <c r="M33" s="20">
        <v>14200</v>
      </c>
      <c r="N33" s="21" t="s">
        <v>31</v>
      </c>
      <c r="O33" s="21" t="s">
        <v>17</v>
      </c>
    </row>
    <row r="34" spans="1:15" ht="63" hidden="1">
      <c r="A34" s="14">
        <v>22</v>
      </c>
      <c r="B34" s="15" t="s">
        <v>50</v>
      </c>
      <c r="C34" s="30"/>
      <c r="D34" s="28">
        <v>20</v>
      </c>
      <c r="E34" s="18">
        <v>189.24</v>
      </c>
      <c r="F34" s="25">
        <f t="shared" si="0"/>
        <v>3784.8</v>
      </c>
      <c r="G34" s="20"/>
      <c r="H34" s="20"/>
      <c r="I34" s="20"/>
      <c r="J34" s="20"/>
      <c r="K34" s="20"/>
      <c r="L34" s="20"/>
      <c r="M34" s="20">
        <v>3700</v>
      </c>
      <c r="N34" s="21" t="s">
        <v>31</v>
      </c>
      <c r="O34" s="21" t="s">
        <v>17</v>
      </c>
    </row>
    <row r="35" spans="1:15" ht="63" hidden="1">
      <c r="A35" s="22">
        <v>23</v>
      </c>
      <c r="B35" s="15" t="s">
        <v>50</v>
      </c>
      <c r="C35" s="30"/>
      <c r="D35" s="28">
        <v>20</v>
      </c>
      <c r="E35" s="18">
        <v>189.24</v>
      </c>
      <c r="F35" s="25">
        <f t="shared" si="0"/>
        <v>3784.8</v>
      </c>
      <c r="G35" s="20"/>
      <c r="H35" s="20"/>
      <c r="I35" s="20"/>
      <c r="J35" s="20"/>
      <c r="K35" s="20"/>
      <c r="L35" s="20"/>
      <c r="M35" s="20">
        <v>3700</v>
      </c>
      <c r="N35" s="21" t="s">
        <v>31</v>
      </c>
      <c r="O35" s="21" t="s">
        <v>17</v>
      </c>
    </row>
    <row r="36" spans="1:15" ht="63" hidden="1">
      <c r="A36" s="26">
        <v>24</v>
      </c>
      <c r="B36" s="15" t="s">
        <v>50</v>
      </c>
      <c r="C36" s="30"/>
      <c r="D36" s="28">
        <v>20</v>
      </c>
      <c r="E36" s="18">
        <v>189.24</v>
      </c>
      <c r="F36" s="25">
        <f t="shared" si="0"/>
        <v>3784.8</v>
      </c>
      <c r="G36" s="20"/>
      <c r="H36" s="20"/>
      <c r="I36" s="20"/>
      <c r="J36" s="20"/>
      <c r="K36" s="20"/>
      <c r="L36" s="20"/>
      <c r="M36" s="20">
        <v>3700</v>
      </c>
      <c r="N36" s="21" t="s">
        <v>31</v>
      </c>
      <c r="O36" s="21" t="s">
        <v>17</v>
      </c>
    </row>
    <row r="37" spans="1:15" ht="63" hidden="1">
      <c r="A37" s="14">
        <v>25</v>
      </c>
      <c r="B37" s="15" t="s">
        <v>50</v>
      </c>
      <c r="C37" s="36"/>
      <c r="D37" s="28">
        <v>10</v>
      </c>
      <c r="E37" s="18">
        <v>189.24</v>
      </c>
      <c r="F37" s="25">
        <f t="shared" si="0"/>
        <v>1892.4</v>
      </c>
      <c r="G37" s="20"/>
      <c r="H37" s="20"/>
      <c r="I37" s="20"/>
      <c r="J37" s="20"/>
      <c r="K37" s="20"/>
      <c r="L37" s="20"/>
      <c r="M37" s="20">
        <v>1850</v>
      </c>
      <c r="N37" s="21" t="s">
        <v>31</v>
      </c>
      <c r="O37" s="21" t="s">
        <v>17</v>
      </c>
    </row>
    <row r="38" spans="1:15" ht="63" hidden="1">
      <c r="A38" s="22">
        <v>26</v>
      </c>
      <c r="B38" s="15" t="s">
        <v>50</v>
      </c>
      <c r="C38" s="30"/>
      <c r="D38" s="28">
        <v>30</v>
      </c>
      <c r="E38" s="18">
        <v>189.24</v>
      </c>
      <c r="F38" s="25">
        <f t="shared" si="0"/>
        <v>5677.2000000000007</v>
      </c>
      <c r="G38" s="20"/>
      <c r="H38" s="20"/>
      <c r="I38" s="20"/>
      <c r="J38" s="20"/>
      <c r="K38" s="20"/>
      <c r="L38" s="20"/>
      <c r="M38" s="20">
        <v>5550</v>
      </c>
      <c r="N38" s="21" t="s">
        <v>31</v>
      </c>
      <c r="O38" s="21" t="s">
        <v>17</v>
      </c>
    </row>
    <row r="39" spans="1:15" ht="63" hidden="1">
      <c r="A39" s="26">
        <v>27</v>
      </c>
      <c r="B39" s="15" t="s">
        <v>50</v>
      </c>
      <c r="C39" s="30"/>
      <c r="D39" s="28">
        <v>30</v>
      </c>
      <c r="E39" s="18">
        <v>240.68</v>
      </c>
      <c r="F39" s="25">
        <f t="shared" si="0"/>
        <v>7220.4000000000005</v>
      </c>
      <c r="G39" s="20"/>
      <c r="H39" s="20"/>
      <c r="I39" s="20"/>
      <c r="J39" s="20"/>
      <c r="K39" s="20"/>
      <c r="L39" s="20"/>
      <c r="M39" s="20">
        <v>6810</v>
      </c>
      <c r="N39" s="21" t="s">
        <v>31</v>
      </c>
      <c r="O39" s="21" t="s">
        <v>17</v>
      </c>
    </row>
    <row r="40" spans="1:15" ht="63" hidden="1">
      <c r="A40" s="14">
        <v>28</v>
      </c>
      <c r="B40" s="15" t="s">
        <v>50</v>
      </c>
      <c r="C40" s="30"/>
      <c r="D40" s="28">
        <v>20</v>
      </c>
      <c r="E40" s="18">
        <v>240.68</v>
      </c>
      <c r="F40" s="25">
        <f t="shared" si="0"/>
        <v>4813.6000000000004</v>
      </c>
      <c r="G40" s="20"/>
      <c r="H40" s="20"/>
      <c r="I40" s="20"/>
      <c r="J40" s="20"/>
      <c r="K40" s="20"/>
      <c r="L40" s="20"/>
      <c r="M40" s="20">
        <v>4540</v>
      </c>
      <c r="N40" s="21" t="s">
        <v>31</v>
      </c>
      <c r="O40" s="21" t="s">
        <v>17</v>
      </c>
    </row>
    <row r="41" spans="1:15" ht="63" hidden="1">
      <c r="A41" s="22">
        <v>29</v>
      </c>
      <c r="B41" s="15" t="s">
        <v>50</v>
      </c>
      <c r="C41" s="30"/>
      <c r="D41" s="28">
        <v>30</v>
      </c>
      <c r="E41" s="18">
        <v>240.68</v>
      </c>
      <c r="F41" s="25">
        <f t="shared" si="0"/>
        <v>7220.4000000000005</v>
      </c>
      <c r="G41" s="20"/>
      <c r="H41" s="20"/>
      <c r="I41" s="20"/>
      <c r="J41" s="20"/>
      <c r="K41" s="20"/>
      <c r="L41" s="20"/>
      <c r="M41" s="20">
        <v>6810</v>
      </c>
      <c r="N41" s="21" t="s">
        <v>31</v>
      </c>
      <c r="O41" s="21" t="s">
        <v>17</v>
      </c>
    </row>
    <row r="42" spans="1:15" ht="31.5" hidden="1">
      <c r="A42" s="26">
        <v>30</v>
      </c>
      <c r="B42" s="15" t="s">
        <v>51</v>
      </c>
      <c r="C42" s="30"/>
      <c r="D42" s="28">
        <v>200</v>
      </c>
      <c r="E42" s="18">
        <v>289.58</v>
      </c>
      <c r="F42" s="25">
        <f t="shared" si="0"/>
        <v>57916</v>
      </c>
      <c r="G42" s="20"/>
      <c r="H42" s="20"/>
      <c r="I42" s="20"/>
      <c r="J42" s="20"/>
      <c r="K42" s="20"/>
      <c r="L42" s="20"/>
      <c r="M42" s="20"/>
      <c r="N42" s="21"/>
      <c r="O42" s="21"/>
    </row>
    <row r="43" spans="1:15" ht="31.5" hidden="1">
      <c r="A43" s="14">
        <v>31</v>
      </c>
      <c r="B43" s="15" t="s">
        <v>51</v>
      </c>
      <c r="C43" s="30"/>
      <c r="D43" s="28">
        <v>200</v>
      </c>
      <c r="E43" s="18">
        <v>148.91999999999999</v>
      </c>
      <c r="F43" s="25">
        <f t="shared" si="0"/>
        <v>29783.999999999996</v>
      </c>
      <c r="G43" s="20"/>
      <c r="H43" s="20"/>
      <c r="I43" s="20"/>
      <c r="J43" s="20"/>
      <c r="K43" s="20"/>
      <c r="L43" s="20"/>
      <c r="M43" s="20"/>
      <c r="N43" s="21"/>
      <c r="O43" s="21"/>
    </row>
    <row r="44" spans="1:15" ht="31.5" hidden="1">
      <c r="A44" s="22">
        <v>32</v>
      </c>
      <c r="B44" s="15" t="s">
        <v>51</v>
      </c>
      <c r="C44" s="30"/>
      <c r="D44" s="28">
        <v>200</v>
      </c>
      <c r="E44" s="18">
        <v>144.19</v>
      </c>
      <c r="F44" s="25">
        <f t="shared" si="0"/>
        <v>28838</v>
      </c>
      <c r="G44" s="20"/>
      <c r="H44" s="20"/>
      <c r="I44" s="20"/>
      <c r="J44" s="20"/>
      <c r="K44" s="20"/>
      <c r="L44" s="20"/>
      <c r="M44" s="20"/>
      <c r="N44" s="21"/>
      <c r="O44" s="21"/>
    </row>
    <row r="45" spans="1:15" ht="31.5" hidden="1">
      <c r="A45" s="26">
        <v>33</v>
      </c>
      <c r="B45" s="15" t="s">
        <v>52</v>
      </c>
      <c r="C45" s="30"/>
      <c r="D45" s="28">
        <v>100</v>
      </c>
      <c r="E45" s="18">
        <v>380.59</v>
      </c>
      <c r="F45" s="25">
        <f t="shared" si="0"/>
        <v>38059</v>
      </c>
      <c r="G45" s="20"/>
      <c r="H45" s="20"/>
      <c r="I45" s="20"/>
      <c r="J45" s="20"/>
      <c r="K45" s="20"/>
      <c r="L45" s="20"/>
      <c r="M45" s="20"/>
      <c r="N45" s="21"/>
      <c r="O45" s="21"/>
    </row>
    <row r="46" spans="1:15" ht="31.5" hidden="1">
      <c r="A46" s="14">
        <v>34</v>
      </c>
      <c r="B46" s="15" t="s">
        <v>52</v>
      </c>
      <c r="C46" s="30"/>
      <c r="D46" s="28">
        <v>100</v>
      </c>
      <c r="E46" s="18">
        <v>388.85</v>
      </c>
      <c r="F46" s="25">
        <f t="shared" si="0"/>
        <v>38885</v>
      </c>
      <c r="G46" s="20"/>
      <c r="H46" s="20"/>
      <c r="I46" s="20"/>
      <c r="J46" s="20"/>
      <c r="K46" s="20"/>
      <c r="L46" s="20"/>
      <c r="M46" s="20"/>
      <c r="N46" s="21"/>
      <c r="O46" s="21"/>
    </row>
    <row r="47" spans="1:15" ht="47.25" hidden="1">
      <c r="A47" s="22">
        <v>35</v>
      </c>
      <c r="B47" s="15" t="s">
        <v>53</v>
      </c>
      <c r="C47" s="30"/>
      <c r="D47" s="28">
        <v>20</v>
      </c>
      <c r="E47" s="34">
        <v>4610.21</v>
      </c>
      <c r="F47" s="25">
        <f t="shared" si="0"/>
        <v>92204.2</v>
      </c>
      <c r="G47" s="20"/>
      <c r="H47" s="20"/>
      <c r="I47" s="20"/>
      <c r="J47" s="20"/>
      <c r="K47" s="20"/>
      <c r="L47" s="20"/>
      <c r="M47" s="20"/>
      <c r="N47" s="21"/>
      <c r="O47" s="21"/>
    </row>
    <row r="48" spans="1:15" ht="78.75" hidden="1">
      <c r="A48" s="26">
        <v>36</v>
      </c>
      <c r="B48" s="28" t="s">
        <v>85</v>
      </c>
      <c r="C48" s="30"/>
      <c r="D48" s="28">
        <v>20</v>
      </c>
      <c r="E48" s="34">
        <v>6351.31</v>
      </c>
      <c r="F48" s="25">
        <f t="shared" si="0"/>
        <v>127026.20000000001</v>
      </c>
      <c r="G48" s="20"/>
      <c r="H48" s="20"/>
      <c r="I48" s="20"/>
      <c r="J48" s="20"/>
      <c r="K48" s="20"/>
      <c r="L48" s="20"/>
      <c r="M48" s="20"/>
      <c r="N48" s="21"/>
      <c r="O48" s="21"/>
    </row>
    <row r="49" spans="1:15" hidden="1">
      <c r="A49" s="14">
        <v>37</v>
      </c>
      <c r="B49" s="15" t="s">
        <v>54</v>
      </c>
      <c r="C49" s="30"/>
      <c r="D49" s="28">
        <v>40</v>
      </c>
      <c r="E49" s="34">
        <v>4151.7299999999996</v>
      </c>
      <c r="F49" s="25">
        <f t="shared" si="0"/>
        <v>166069.19999999998</v>
      </c>
      <c r="G49" s="20"/>
      <c r="H49" s="20"/>
      <c r="I49" s="20"/>
      <c r="J49" s="20"/>
      <c r="K49" s="20"/>
      <c r="L49" s="20"/>
      <c r="M49" s="20"/>
      <c r="N49" s="21"/>
      <c r="O49" s="21"/>
    </row>
    <row r="50" spans="1:15" ht="31.5" hidden="1">
      <c r="A50" s="22">
        <v>38</v>
      </c>
      <c r="B50" s="15" t="s">
        <v>55</v>
      </c>
      <c r="C50" s="30"/>
      <c r="D50" s="28">
        <v>2</v>
      </c>
      <c r="E50" s="34">
        <v>44567.16</v>
      </c>
      <c r="F50" s="25">
        <f t="shared" si="0"/>
        <v>89134.32</v>
      </c>
      <c r="G50" s="20"/>
      <c r="H50" s="20"/>
      <c r="I50" s="20"/>
      <c r="J50" s="20"/>
      <c r="K50" s="20"/>
      <c r="L50" s="20"/>
      <c r="M50" s="20"/>
      <c r="N50" s="21"/>
      <c r="O50" s="21"/>
    </row>
    <row r="51" spans="1:15" ht="110.25" hidden="1">
      <c r="A51" s="26">
        <v>39</v>
      </c>
      <c r="B51" s="28" t="s">
        <v>86</v>
      </c>
      <c r="C51" s="27"/>
      <c r="D51" s="28">
        <v>100</v>
      </c>
      <c r="E51" s="18">
        <v>672.99</v>
      </c>
      <c r="F51" s="25">
        <f t="shared" si="0"/>
        <v>67299</v>
      </c>
      <c r="G51" s="20"/>
      <c r="H51" s="20"/>
      <c r="I51" s="20"/>
      <c r="J51" s="20"/>
      <c r="K51" s="20"/>
      <c r="L51" s="20"/>
      <c r="M51" s="20"/>
      <c r="N51" s="21"/>
      <c r="O51" s="21"/>
    </row>
    <row r="52" spans="1:15" ht="78.75" hidden="1">
      <c r="A52" s="14">
        <v>40</v>
      </c>
      <c r="B52" s="15" t="s">
        <v>56</v>
      </c>
      <c r="C52" s="37"/>
      <c r="D52" s="28">
        <v>100</v>
      </c>
      <c r="E52" s="18">
        <v>550.58000000000004</v>
      </c>
      <c r="F52" s="25">
        <f t="shared" si="0"/>
        <v>55058.000000000007</v>
      </c>
      <c r="G52" s="20"/>
      <c r="H52" s="20">
        <v>47600</v>
      </c>
      <c r="I52" s="20"/>
      <c r="J52" s="20"/>
      <c r="K52" s="20"/>
      <c r="L52" s="20"/>
      <c r="M52" s="20"/>
      <c r="N52" s="21" t="s">
        <v>25</v>
      </c>
      <c r="O52" s="21" t="s">
        <v>88</v>
      </c>
    </row>
    <row r="53" spans="1:15" ht="31.5" hidden="1">
      <c r="A53" s="22">
        <v>41</v>
      </c>
      <c r="B53" s="15" t="s">
        <v>57</v>
      </c>
      <c r="C53" s="38"/>
      <c r="D53" s="17">
        <v>1400</v>
      </c>
      <c r="E53" s="18">
        <v>31.09</v>
      </c>
      <c r="F53" s="25">
        <f t="shared" si="0"/>
        <v>43526</v>
      </c>
      <c r="G53" s="20"/>
      <c r="H53" s="20">
        <v>42000</v>
      </c>
      <c r="I53" s="20"/>
      <c r="J53" s="20"/>
      <c r="K53" s="20"/>
      <c r="L53" s="20"/>
      <c r="M53" s="20">
        <v>39200</v>
      </c>
      <c r="N53" s="21" t="s">
        <v>31</v>
      </c>
      <c r="O53" s="21" t="s">
        <v>19</v>
      </c>
    </row>
    <row r="54" spans="1:15" ht="47.25" hidden="1">
      <c r="A54" s="26">
        <v>42</v>
      </c>
      <c r="B54" s="15" t="s">
        <v>58</v>
      </c>
      <c r="C54" s="39"/>
      <c r="D54" s="28">
        <v>1000</v>
      </c>
      <c r="E54" s="18">
        <v>38.24</v>
      </c>
      <c r="F54" s="25">
        <f t="shared" si="0"/>
        <v>38240</v>
      </c>
      <c r="G54" s="20"/>
      <c r="H54" s="20">
        <v>35500</v>
      </c>
      <c r="I54" s="20">
        <v>38000</v>
      </c>
      <c r="J54" s="20"/>
      <c r="K54" s="20"/>
      <c r="L54" s="20"/>
      <c r="M54" s="20"/>
      <c r="N54" s="21" t="s">
        <v>25</v>
      </c>
      <c r="O54" s="21" t="s">
        <v>19</v>
      </c>
    </row>
    <row r="55" spans="1:15" ht="31.5" hidden="1">
      <c r="A55" s="14">
        <v>43</v>
      </c>
      <c r="B55" s="15" t="s">
        <v>59</v>
      </c>
      <c r="C55" s="36"/>
      <c r="D55" s="28">
        <v>150</v>
      </c>
      <c r="E55" s="18">
        <v>72.39</v>
      </c>
      <c r="F55" s="25">
        <f t="shared" si="0"/>
        <v>10858.5</v>
      </c>
      <c r="G55" s="20"/>
      <c r="H55" s="20"/>
      <c r="I55" s="20"/>
      <c r="J55" s="20"/>
      <c r="K55" s="20"/>
      <c r="L55" s="20"/>
      <c r="M55" s="20"/>
      <c r="N55" s="21"/>
      <c r="O55" s="21"/>
    </row>
    <row r="56" spans="1:15" ht="63" hidden="1">
      <c r="A56" s="22">
        <v>44</v>
      </c>
      <c r="B56" s="15" t="s">
        <v>60</v>
      </c>
      <c r="C56" s="36"/>
      <c r="D56" s="28">
        <v>100</v>
      </c>
      <c r="E56" s="18">
        <v>63.61</v>
      </c>
      <c r="F56" s="25">
        <f t="shared" si="0"/>
        <v>6361</v>
      </c>
      <c r="G56" s="20"/>
      <c r="H56" s="20"/>
      <c r="I56" s="20"/>
      <c r="J56" s="20"/>
      <c r="K56" s="20"/>
      <c r="L56" s="20"/>
      <c r="M56" s="20"/>
      <c r="N56" s="21"/>
      <c r="O56" s="21"/>
    </row>
    <row r="57" spans="1:15" ht="63" hidden="1">
      <c r="A57" s="26">
        <v>45</v>
      </c>
      <c r="B57" s="15" t="s">
        <v>60</v>
      </c>
      <c r="C57" s="36"/>
      <c r="D57" s="28">
        <v>100</v>
      </c>
      <c r="E57" s="18">
        <v>63.61</v>
      </c>
      <c r="F57" s="25">
        <f t="shared" si="0"/>
        <v>6361</v>
      </c>
      <c r="G57" s="20"/>
      <c r="H57" s="20"/>
      <c r="I57" s="20"/>
      <c r="J57" s="20"/>
      <c r="K57" s="20"/>
      <c r="L57" s="20"/>
      <c r="M57" s="20"/>
      <c r="N57" s="21"/>
      <c r="O57" s="21"/>
    </row>
    <row r="58" spans="1:15" ht="31.5" hidden="1">
      <c r="A58" s="14">
        <v>46</v>
      </c>
      <c r="B58" s="15" t="s">
        <v>61</v>
      </c>
      <c r="C58" s="40"/>
      <c r="D58" s="28">
        <v>300</v>
      </c>
      <c r="E58" s="18">
        <v>143.69</v>
      </c>
      <c r="F58" s="25">
        <f t="shared" si="0"/>
        <v>43107</v>
      </c>
      <c r="G58" s="20"/>
      <c r="H58" s="20"/>
      <c r="I58" s="20"/>
      <c r="J58" s="20"/>
      <c r="K58" s="20"/>
      <c r="L58" s="20"/>
      <c r="M58" s="20"/>
      <c r="N58" s="21"/>
      <c r="O58" s="21"/>
    </row>
    <row r="59" spans="1:15" ht="31.5" hidden="1">
      <c r="A59" s="22">
        <v>47</v>
      </c>
      <c r="B59" s="15" t="s">
        <v>62</v>
      </c>
      <c r="C59" s="41"/>
      <c r="D59" s="28">
        <v>6000</v>
      </c>
      <c r="E59" s="18">
        <v>5.56</v>
      </c>
      <c r="F59" s="25">
        <f t="shared" si="0"/>
        <v>33360</v>
      </c>
      <c r="G59" s="20"/>
      <c r="H59" s="20">
        <v>18000</v>
      </c>
      <c r="I59" s="20"/>
      <c r="J59" s="20"/>
      <c r="K59" s="20"/>
      <c r="L59" s="20"/>
      <c r="M59" s="20"/>
      <c r="N59" s="21" t="s">
        <v>25</v>
      </c>
      <c r="O59" s="21" t="s">
        <v>88</v>
      </c>
    </row>
    <row r="60" spans="1:15" ht="31.5" hidden="1">
      <c r="A60" s="26">
        <v>48</v>
      </c>
      <c r="B60" s="15" t="s">
        <v>63</v>
      </c>
      <c r="C60" s="33"/>
      <c r="D60" s="28">
        <v>100</v>
      </c>
      <c r="E60" s="18">
        <v>625</v>
      </c>
      <c r="F60" s="25">
        <f t="shared" si="0"/>
        <v>62500</v>
      </c>
      <c r="G60" s="20"/>
      <c r="H60" s="20"/>
      <c r="I60" s="20"/>
      <c r="J60" s="20"/>
      <c r="K60" s="20"/>
      <c r="L60" s="20"/>
      <c r="M60" s="20"/>
      <c r="N60" s="21"/>
      <c r="O60" s="21"/>
    </row>
    <row r="61" spans="1:15" ht="31.5" hidden="1">
      <c r="A61" s="14">
        <v>49</v>
      </c>
      <c r="B61" s="15" t="s">
        <v>64</v>
      </c>
      <c r="C61" s="39"/>
      <c r="D61" s="28">
        <v>100</v>
      </c>
      <c r="E61" s="18">
        <v>885</v>
      </c>
      <c r="F61" s="25">
        <f t="shared" si="0"/>
        <v>88500</v>
      </c>
      <c r="G61" s="20"/>
      <c r="H61" s="20"/>
      <c r="I61" s="20"/>
      <c r="J61" s="20"/>
      <c r="K61" s="20"/>
      <c r="L61" s="20"/>
      <c r="M61" s="20"/>
      <c r="N61" s="21"/>
      <c r="O61" s="21"/>
    </row>
    <row r="62" spans="1:15" ht="31.5" hidden="1">
      <c r="A62" s="22">
        <v>50</v>
      </c>
      <c r="B62" s="15" t="s">
        <v>64</v>
      </c>
      <c r="C62" s="42"/>
      <c r="D62" s="28">
        <v>100</v>
      </c>
      <c r="E62" s="18">
        <v>965</v>
      </c>
      <c r="F62" s="25">
        <f t="shared" si="0"/>
        <v>96500</v>
      </c>
      <c r="G62" s="20"/>
      <c r="H62" s="20"/>
      <c r="I62" s="20"/>
      <c r="J62" s="20"/>
      <c r="K62" s="20"/>
      <c r="L62" s="20"/>
      <c r="M62" s="20"/>
      <c r="N62" s="21"/>
      <c r="O62" s="21"/>
    </row>
    <row r="63" spans="1:15" ht="78.75" hidden="1">
      <c r="A63" s="26">
        <v>51</v>
      </c>
      <c r="B63" s="15" t="s">
        <v>65</v>
      </c>
      <c r="C63" s="40"/>
      <c r="D63" s="28">
        <v>100</v>
      </c>
      <c r="E63" s="18">
        <v>576.16999999999996</v>
      </c>
      <c r="F63" s="25">
        <f t="shared" si="0"/>
        <v>57616.999999999993</v>
      </c>
      <c r="G63" s="20"/>
      <c r="H63" s="20"/>
      <c r="I63" s="20"/>
      <c r="J63" s="20"/>
      <c r="K63" s="20"/>
      <c r="L63" s="20"/>
      <c r="M63" s="20"/>
      <c r="N63" s="21"/>
      <c r="O63" s="21"/>
    </row>
    <row r="64" spans="1:15" ht="78.75" hidden="1">
      <c r="A64" s="14">
        <v>52</v>
      </c>
      <c r="B64" s="15" t="s">
        <v>65</v>
      </c>
      <c r="C64" s="43"/>
      <c r="D64" s="28">
        <v>50</v>
      </c>
      <c r="E64" s="18">
        <v>308.74</v>
      </c>
      <c r="F64" s="25">
        <f t="shared" si="0"/>
        <v>15437</v>
      </c>
      <c r="G64" s="20"/>
      <c r="H64" s="20"/>
      <c r="I64" s="20"/>
      <c r="J64" s="20"/>
      <c r="K64" s="20"/>
      <c r="L64" s="20"/>
      <c r="M64" s="20"/>
      <c r="N64" s="21"/>
      <c r="O64" s="21"/>
    </row>
    <row r="65" spans="1:15" ht="78.75" hidden="1">
      <c r="A65" s="22">
        <v>53</v>
      </c>
      <c r="B65" s="15" t="s">
        <v>65</v>
      </c>
      <c r="C65" s="16"/>
      <c r="D65" s="28">
        <v>50</v>
      </c>
      <c r="E65" s="18">
        <v>601.38</v>
      </c>
      <c r="F65" s="25">
        <f t="shared" si="0"/>
        <v>30069</v>
      </c>
      <c r="G65" s="20"/>
      <c r="H65" s="20"/>
      <c r="I65" s="20"/>
      <c r="J65" s="20"/>
      <c r="K65" s="20"/>
      <c r="L65" s="20"/>
      <c r="M65" s="20"/>
      <c r="N65" s="21"/>
      <c r="O65" s="21"/>
    </row>
    <row r="66" spans="1:15" ht="63" hidden="1">
      <c r="A66" s="26">
        <v>54</v>
      </c>
      <c r="B66" s="15" t="s">
        <v>66</v>
      </c>
      <c r="C66" s="22"/>
      <c r="D66" s="28">
        <v>50</v>
      </c>
      <c r="E66" s="18">
        <v>688.14</v>
      </c>
      <c r="F66" s="25">
        <f t="shared" si="0"/>
        <v>34407</v>
      </c>
      <c r="G66" s="20"/>
      <c r="H66" s="20"/>
      <c r="I66" s="20"/>
      <c r="J66" s="20"/>
      <c r="K66" s="20"/>
      <c r="L66" s="20"/>
      <c r="M66" s="20"/>
      <c r="N66" s="21"/>
      <c r="O66" s="21"/>
    </row>
    <row r="67" spans="1:15" ht="63" hidden="1">
      <c r="A67" s="14">
        <v>55</v>
      </c>
      <c r="B67" s="15" t="s">
        <v>67</v>
      </c>
      <c r="C67" s="44"/>
      <c r="D67" s="28">
        <v>20</v>
      </c>
      <c r="E67" s="34">
        <v>2131.27</v>
      </c>
      <c r="F67" s="25">
        <f t="shared" si="0"/>
        <v>42625.4</v>
      </c>
      <c r="G67" s="20"/>
      <c r="H67" s="20">
        <v>30860</v>
      </c>
      <c r="I67" s="20"/>
      <c r="J67" s="20"/>
      <c r="K67" s="20"/>
      <c r="L67" s="20"/>
      <c r="M67" s="20"/>
      <c r="N67" s="21" t="s">
        <v>25</v>
      </c>
      <c r="O67" s="21" t="s">
        <v>88</v>
      </c>
    </row>
    <row r="68" spans="1:15" ht="63" hidden="1">
      <c r="A68" s="22">
        <v>56</v>
      </c>
      <c r="B68" s="15" t="s">
        <v>68</v>
      </c>
      <c r="C68" s="45"/>
      <c r="D68" s="28">
        <v>10</v>
      </c>
      <c r="E68" s="34">
        <v>7324.69</v>
      </c>
      <c r="F68" s="25">
        <f t="shared" si="0"/>
        <v>73246.899999999994</v>
      </c>
      <c r="G68" s="20"/>
      <c r="H68" s="20"/>
      <c r="I68" s="20"/>
      <c r="J68" s="20"/>
      <c r="K68" s="20"/>
      <c r="L68" s="20"/>
      <c r="M68" s="20"/>
      <c r="N68" s="21"/>
      <c r="O68" s="21"/>
    </row>
    <row r="69" spans="1:15" ht="63" hidden="1">
      <c r="A69" s="26">
        <v>57</v>
      </c>
      <c r="B69" s="15" t="s">
        <v>68</v>
      </c>
      <c r="C69" s="46"/>
      <c r="D69" s="28">
        <v>50</v>
      </c>
      <c r="E69" s="34">
        <v>2665.51</v>
      </c>
      <c r="F69" s="25">
        <f t="shared" si="0"/>
        <v>133275.5</v>
      </c>
      <c r="G69" s="20"/>
      <c r="H69" s="20"/>
      <c r="I69" s="20"/>
      <c r="J69" s="20"/>
      <c r="K69" s="20"/>
      <c r="L69" s="20"/>
      <c r="M69" s="20"/>
      <c r="N69" s="21"/>
      <c r="O69" s="21"/>
    </row>
    <row r="70" spans="1:15" ht="63" hidden="1">
      <c r="A70" s="14">
        <v>58</v>
      </c>
      <c r="B70" s="15" t="s">
        <v>33</v>
      </c>
      <c r="C70" s="38"/>
      <c r="D70" s="28">
        <v>200</v>
      </c>
      <c r="E70" s="18">
        <v>54.25</v>
      </c>
      <c r="F70" s="25">
        <f t="shared" si="0"/>
        <v>10850</v>
      </c>
      <c r="G70" s="20"/>
      <c r="H70" s="20"/>
      <c r="I70" s="20"/>
      <c r="J70" s="20"/>
      <c r="K70" s="20"/>
      <c r="L70" s="20"/>
      <c r="M70" s="20"/>
      <c r="N70" s="21"/>
      <c r="O70" s="21"/>
    </row>
    <row r="71" spans="1:15" ht="63" hidden="1">
      <c r="A71" s="22">
        <v>59</v>
      </c>
      <c r="B71" s="15" t="s">
        <v>33</v>
      </c>
      <c r="C71" s="47"/>
      <c r="D71" s="28">
        <v>30000</v>
      </c>
      <c r="E71" s="18">
        <v>18.440000000000001</v>
      </c>
      <c r="F71" s="25">
        <f t="shared" si="0"/>
        <v>553200</v>
      </c>
      <c r="G71" s="20"/>
      <c r="H71" s="20"/>
      <c r="I71" s="20"/>
      <c r="J71" s="20"/>
      <c r="K71" s="20"/>
      <c r="L71" s="20"/>
      <c r="M71" s="20"/>
      <c r="N71" s="21"/>
      <c r="O71" s="21"/>
    </row>
    <row r="72" spans="1:15" ht="63" hidden="1">
      <c r="A72" s="26">
        <v>60</v>
      </c>
      <c r="B72" s="15" t="s">
        <v>33</v>
      </c>
      <c r="C72" s="46"/>
      <c r="D72" s="28">
        <v>45000</v>
      </c>
      <c r="E72" s="18">
        <v>13.09</v>
      </c>
      <c r="F72" s="25">
        <f t="shared" si="0"/>
        <v>589050</v>
      </c>
      <c r="G72" s="20"/>
      <c r="H72" s="20"/>
      <c r="I72" s="20"/>
      <c r="J72" s="20"/>
      <c r="K72" s="20"/>
      <c r="L72" s="20"/>
      <c r="M72" s="20"/>
      <c r="N72" s="21"/>
      <c r="O72" s="21"/>
    </row>
    <row r="73" spans="1:15" ht="63" hidden="1">
      <c r="A73" s="14">
        <v>61</v>
      </c>
      <c r="B73" s="15" t="s">
        <v>69</v>
      </c>
      <c r="C73" s="38"/>
      <c r="D73" s="28">
        <v>5000</v>
      </c>
      <c r="E73" s="18">
        <v>22.86</v>
      </c>
      <c r="F73" s="25">
        <f t="shared" si="0"/>
        <v>114300</v>
      </c>
      <c r="G73" s="20"/>
      <c r="H73" s="20"/>
      <c r="I73" s="20"/>
      <c r="J73" s="20"/>
      <c r="K73" s="20"/>
      <c r="L73" s="20"/>
      <c r="M73" s="20"/>
      <c r="N73" s="21"/>
      <c r="O73" s="21"/>
    </row>
    <row r="74" spans="1:15" ht="47.25" hidden="1">
      <c r="A74" s="22">
        <v>62</v>
      </c>
      <c r="B74" s="15" t="s">
        <v>70</v>
      </c>
      <c r="C74" s="23"/>
      <c r="D74" s="28">
        <v>30</v>
      </c>
      <c r="E74" s="48">
        <v>792.58</v>
      </c>
      <c r="F74" s="25">
        <f t="shared" si="0"/>
        <v>23777.4</v>
      </c>
      <c r="G74" s="20"/>
      <c r="H74" s="20"/>
      <c r="I74" s="20"/>
      <c r="J74" s="20"/>
      <c r="K74" s="20"/>
      <c r="L74" s="20"/>
      <c r="M74" s="20">
        <v>9000</v>
      </c>
      <c r="N74" s="21" t="s">
        <v>31</v>
      </c>
      <c r="O74" s="21" t="s">
        <v>88</v>
      </c>
    </row>
    <row r="75" spans="1:15" hidden="1">
      <c r="A75" s="26">
        <v>63</v>
      </c>
      <c r="B75" s="15" t="s">
        <v>71</v>
      </c>
      <c r="C75" s="49"/>
      <c r="D75" s="28">
        <v>10</v>
      </c>
      <c r="E75" s="48">
        <v>481.64</v>
      </c>
      <c r="F75" s="25">
        <f t="shared" si="0"/>
        <v>4816.3999999999996</v>
      </c>
      <c r="G75" s="20"/>
      <c r="H75" s="20"/>
      <c r="I75" s="20"/>
      <c r="J75" s="20"/>
      <c r="K75" s="20"/>
      <c r="L75" s="20"/>
      <c r="M75" s="20">
        <v>3000</v>
      </c>
      <c r="N75" s="21" t="s">
        <v>31</v>
      </c>
      <c r="O75" s="21" t="s">
        <v>88</v>
      </c>
    </row>
    <row r="76" spans="1:15" hidden="1">
      <c r="A76" s="14">
        <v>64</v>
      </c>
      <c r="B76" s="29" t="s">
        <v>72</v>
      </c>
      <c r="C76" s="50"/>
      <c r="D76" s="28">
        <v>40</v>
      </c>
      <c r="E76" s="51">
        <v>1768.18</v>
      </c>
      <c r="F76" s="25">
        <f t="shared" si="0"/>
        <v>70727.199999999997</v>
      </c>
      <c r="G76" s="20"/>
      <c r="H76" s="20"/>
      <c r="I76" s="20"/>
      <c r="J76" s="20"/>
      <c r="K76" s="20"/>
      <c r="L76" s="20"/>
      <c r="M76" s="20"/>
      <c r="N76" s="21"/>
      <c r="O76" s="21"/>
    </row>
    <row r="77" spans="1:15" hidden="1">
      <c r="A77" s="22">
        <v>65</v>
      </c>
      <c r="B77" s="29" t="s">
        <v>73</v>
      </c>
      <c r="C77" s="23"/>
      <c r="D77" s="28">
        <v>200</v>
      </c>
      <c r="E77" s="51">
        <v>123</v>
      </c>
      <c r="F77" s="25">
        <f t="shared" si="0"/>
        <v>24600</v>
      </c>
      <c r="G77" s="20"/>
      <c r="H77" s="20"/>
      <c r="I77" s="20"/>
      <c r="J77" s="20"/>
      <c r="K77" s="20"/>
      <c r="L77" s="20"/>
      <c r="M77" s="20"/>
      <c r="N77" s="21"/>
      <c r="O77" s="21"/>
    </row>
    <row r="78" spans="1:15" hidden="1">
      <c r="A78" s="26">
        <v>66</v>
      </c>
      <c r="B78" s="29" t="s">
        <v>73</v>
      </c>
      <c r="C78" s="30"/>
      <c r="D78" s="28">
        <v>100</v>
      </c>
      <c r="E78" s="51">
        <v>45</v>
      </c>
      <c r="F78" s="25">
        <f t="shared" si="0"/>
        <v>4500</v>
      </c>
      <c r="G78" s="20"/>
      <c r="H78" s="20"/>
      <c r="I78" s="20"/>
      <c r="J78" s="20"/>
      <c r="K78" s="20"/>
      <c r="L78" s="20"/>
      <c r="M78" s="20"/>
      <c r="N78" s="21"/>
      <c r="O78" s="21"/>
    </row>
    <row r="79" spans="1:15" hidden="1">
      <c r="A79" s="14">
        <v>67</v>
      </c>
      <c r="B79" s="29" t="s">
        <v>73</v>
      </c>
      <c r="C79" s="40"/>
      <c r="D79" s="28">
        <v>100</v>
      </c>
      <c r="E79" s="51">
        <v>71</v>
      </c>
      <c r="F79" s="25">
        <f t="shared" ref="F79:F90" si="1">E79*D79</f>
        <v>7100</v>
      </c>
      <c r="G79" s="20"/>
      <c r="H79" s="20"/>
      <c r="I79" s="20"/>
      <c r="J79" s="20"/>
      <c r="K79" s="20"/>
      <c r="L79" s="20"/>
      <c r="M79" s="20"/>
      <c r="N79" s="21"/>
      <c r="O79" s="21"/>
    </row>
    <row r="80" spans="1:15" hidden="1">
      <c r="A80" s="22">
        <v>68</v>
      </c>
      <c r="B80" s="52" t="s">
        <v>74</v>
      </c>
      <c r="C80" s="36"/>
      <c r="D80" s="28">
        <v>30</v>
      </c>
      <c r="E80" s="17">
        <v>2500</v>
      </c>
      <c r="F80" s="25">
        <f t="shared" si="1"/>
        <v>75000</v>
      </c>
      <c r="G80" s="20" t="s">
        <v>87</v>
      </c>
      <c r="H80" s="20"/>
      <c r="I80" s="20"/>
      <c r="J80" s="20"/>
      <c r="K80" s="20"/>
      <c r="L80" s="20"/>
      <c r="M80" s="20"/>
      <c r="N80" s="21"/>
      <c r="O80" s="21"/>
    </row>
    <row r="81" spans="1:15" hidden="1">
      <c r="A81" s="26">
        <v>69</v>
      </c>
      <c r="B81" s="52" t="s">
        <v>74</v>
      </c>
      <c r="C81" s="36"/>
      <c r="D81" s="28">
        <v>30</v>
      </c>
      <c r="E81" s="17">
        <v>2500</v>
      </c>
      <c r="F81" s="25">
        <f t="shared" si="1"/>
        <v>75000</v>
      </c>
      <c r="G81" s="20"/>
      <c r="H81" s="20"/>
      <c r="I81" s="20"/>
      <c r="J81" s="20"/>
      <c r="K81" s="20"/>
      <c r="L81" s="20"/>
      <c r="M81" s="20"/>
      <c r="N81" s="21"/>
      <c r="O81" s="21"/>
    </row>
    <row r="82" spans="1:15" hidden="1">
      <c r="A82" s="14">
        <v>70</v>
      </c>
      <c r="B82" s="53" t="s">
        <v>75</v>
      </c>
      <c r="C82" s="30"/>
      <c r="D82" s="28">
        <v>35</v>
      </c>
      <c r="E82" s="54">
        <v>3092.3</v>
      </c>
      <c r="F82" s="25">
        <f t="shared" si="1"/>
        <v>108230.5</v>
      </c>
      <c r="G82" s="20"/>
      <c r="H82" s="20">
        <v>82950</v>
      </c>
      <c r="I82" s="20"/>
      <c r="J82" s="20">
        <v>101500</v>
      </c>
      <c r="K82" s="20"/>
      <c r="L82" s="20">
        <v>108220</v>
      </c>
      <c r="M82" s="20"/>
      <c r="N82" s="21" t="s">
        <v>25</v>
      </c>
      <c r="O82" s="21" t="s">
        <v>19</v>
      </c>
    </row>
    <row r="83" spans="1:15">
      <c r="A83" s="22">
        <v>71</v>
      </c>
      <c r="B83" s="52" t="s">
        <v>76</v>
      </c>
      <c r="C83" s="30"/>
      <c r="D83" s="28">
        <v>10000</v>
      </c>
      <c r="E83" s="54">
        <v>11.34</v>
      </c>
      <c r="F83" s="25">
        <f t="shared" si="1"/>
        <v>113400</v>
      </c>
      <c r="G83" s="20">
        <v>60000</v>
      </c>
      <c r="H83" s="20">
        <v>56000</v>
      </c>
      <c r="I83" s="20"/>
      <c r="J83" s="20"/>
      <c r="K83" s="20">
        <v>70000</v>
      </c>
      <c r="L83" s="20">
        <v>110000</v>
      </c>
      <c r="M83" s="20"/>
      <c r="N83" s="21" t="s">
        <v>25</v>
      </c>
      <c r="O83" s="21" t="s">
        <v>19</v>
      </c>
    </row>
    <row r="84" spans="1:15" hidden="1">
      <c r="A84" s="26">
        <v>72</v>
      </c>
      <c r="B84" s="53" t="s">
        <v>77</v>
      </c>
      <c r="C84" s="44"/>
      <c r="D84" s="28">
        <v>100</v>
      </c>
      <c r="E84" s="54" t="s">
        <v>81</v>
      </c>
      <c r="F84" s="25">
        <f t="shared" si="1"/>
        <v>52500</v>
      </c>
      <c r="G84" s="20"/>
      <c r="H84" s="20"/>
      <c r="I84" s="20"/>
      <c r="J84" s="20"/>
      <c r="K84" s="20"/>
      <c r="L84" s="20">
        <v>52500</v>
      </c>
      <c r="M84" s="20"/>
      <c r="N84" s="21" t="s">
        <v>29</v>
      </c>
      <c r="O84" s="21" t="s">
        <v>88</v>
      </c>
    </row>
    <row r="85" spans="1:15" hidden="1">
      <c r="A85" s="14">
        <v>73</v>
      </c>
      <c r="B85" s="53" t="s">
        <v>77</v>
      </c>
      <c r="C85" s="30"/>
      <c r="D85" s="28">
        <v>100</v>
      </c>
      <c r="E85" s="54" t="s">
        <v>82</v>
      </c>
      <c r="F85" s="25">
        <f t="shared" si="1"/>
        <v>80500</v>
      </c>
      <c r="G85" s="20"/>
      <c r="H85" s="20"/>
      <c r="I85" s="20"/>
      <c r="J85" s="20"/>
      <c r="K85" s="20"/>
      <c r="L85" s="20">
        <v>80500</v>
      </c>
      <c r="M85" s="20"/>
      <c r="N85" s="21" t="s">
        <v>29</v>
      </c>
      <c r="O85" s="21" t="s">
        <v>88</v>
      </c>
    </row>
    <row r="86" spans="1:15" hidden="1">
      <c r="A86" s="22">
        <v>74</v>
      </c>
      <c r="B86" s="52" t="s">
        <v>78</v>
      </c>
      <c r="C86" s="30"/>
      <c r="D86" s="28">
        <v>100</v>
      </c>
      <c r="E86" s="54" t="s">
        <v>83</v>
      </c>
      <c r="F86" s="25">
        <f t="shared" si="1"/>
        <v>50238</v>
      </c>
      <c r="G86" s="20"/>
      <c r="H86" s="20"/>
      <c r="I86" s="20"/>
      <c r="J86" s="20"/>
      <c r="K86" s="20">
        <v>49000</v>
      </c>
      <c r="L86" s="20"/>
      <c r="M86" s="20"/>
      <c r="N86" s="21" t="s">
        <v>28</v>
      </c>
      <c r="O86" s="21" t="s">
        <v>88</v>
      </c>
    </row>
    <row r="87" spans="1:15" hidden="1">
      <c r="A87" s="26">
        <v>75</v>
      </c>
      <c r="B87" s="52" t="s">
        <v>79</v>
      </c>
      <c r="C87" s="30"/>
      <c r="D87" s="28">
        <v>100</v>
      </c>
      <c r="E87" s="54" t="s">
        <v>84</v>
      </c>
      <c r="F87" s="25">
        <f t="shared" si="1"/>
        <v>23700</v>
      </c>
      <c r="G87" s="20"/>
      <c r="H87" s="20"/>
      <c r="I87" s="20"/>
      <c r="J87" s="20"/>
      <c r="K87" s="20"/>
      <c r="L87" s="20"/>
      <c r="M87" s="20"/>
      <c r="N87" s="21"/>
      <c r="O87" s="21"/>
    </row>
    <row r="88" spans="1:15">
      <c r="A88" s="14">
        <v>76</v>
      </c>
      <c r="B88" s="28" t="s">
        <v>34</v>
      </c>
      <c r="C88" s="30"/>
      <c r="D88" s="28">
        <v>10</v>
      </c>
      <c r="E88" s="28">
        <v>12000</v>
      </c>
      <c r="F88" s="25">
        <f t="shared" si="1"/>
        <v>120000</v>
      </c>
      <c r="G88" s="20">
        <v>110920</v>
      </c>
      <c r="H88" s="20"/>
      <c r="I88" s="20"/>
      <c r="J88" s="20"/>
      <c r="K88" s="20"/>
      <c r="L88" s="20"/>
      <c r="M88" s="20"/>
      <c r="N88" s="21" t="s">
        <v>24</v>
      </c>
      <c r="O88" s="21" t="s">
        <v>17</v>
      </c>
    </row>
    <row r="89" spans="1:15" ht="63" hidden="1">
      <c r="A89" s="22">
        <v>77</v>
      </c>
      <c r="B89" s="15" t="s">
        <v>33</v>
      </c>
      <c r="C89" s="30"/>
      <c r="D89" s="17">
        <v>200</v>
      </c>
      <c r="E89" s="18">
        <v>54.25</v>
      </c>
      <c r="F89" s="25">
        <f t="shared" si="1"/>
        <v>10850</v>
      </c>
      <c r="G89" s="20"/>
      <c r="H89" s="20"/>
      <c r="I89" s="20"/>
      <c r="J89" s="20"/>
      <c r="K89" s="20"/>
      <c r="L89" s="20"/>
      <c r="M89" s="20"/>
      <c r="N89" s="21"/>
      <c r="O89" s="21"/>
    </row>
    <row r="90" spans="1:15" ht="63" hidden="1">
      <c r="A90" s="26">
        <v>78</v>
      </c>
      <c r="B90" s="15" t="s">
        <v>69</v>
      </c>
      <c r="C90" s="36"/>
      <c r="D90" s="17">
        <v>5000</v>
      </c>
      <c r="E90" s="48">
        <v>22.86</v>
      </c>
      <c r="F90" s="25">
        <f t="shared" si="1"/>
        <v>114300</v>
      </c>
      <c r="G90" s="20"/>
      <c r="H90" s="20"/>
      <c r="I90" s="20"/>
      <c r="J90" s="20"/>
      <c r="K90" s="20"/>
      <c r="L90" s="20"/>
      <c r="M90" s="20"/>
      <c r="N90" s="21"/>
      <c r="O90" s="21"/>
    </row>
    <row r="91" spans="1:15" s="3" customFormat="1">
      <c r="A91" s="20"/>
      <c r="B91" s="65" t="s">
        <v>12</v>
      </c>
      <c r="C91" s="55"/>
      <c r="D91" s="56"/>
      <c r="E91" s="57"/>
      <c r="F91" s="57">
        <f>SUM(F13:F90)</f>
        <v>6108265.6200000001</v>
      </c>
      <c r="G91" s="58">
        <f t="shared" ref="G91:L91" si="2">SUM(G14:G90)</f>
        <v>658420</v>
      </c>
      <c r="H91" s="57">
        <f t="shared" si="2"/>
        <v>990319</v>
      </c>
      <c r="I91" s="57">
        <f t="shared" si="2"/>
        <v>77900</v>
      </c>
      <c r="J91" s="57">
        <f t="shared" si="2"/>
        <v>137170</v>
      </c>
      <c r="K91" s="57">
        <f t="shared" si="2"/>
        <v>119000</v>
      </c>
      <c r="L91" s="57">
        <f t="shared" si="2"/>
        <v>386430</v>
      </c>
      <c r="M91" s="57"/>
      <c r="N91" s="20"/>
      <c r="O91" s="20"/>
    </row>
    <row r="92" spans="1:15" s="3" customFormat="1">
      <c r="A92" s="59"/>
      <c r="B92" s="66"/>
      <c r="C92" s="60"/>
      <c r="D92" s="61"/>
      <c r="E92" s="62"/>
      <c r="F92" s="62"/>
      <c r="G92" s="61"/>
      <c r="H92" s="63"/>
      <c r="I92" s="63"/>
      <c r="J92" s="63"/>
      <c r="K92" s="63"/>
      <c r="L92" s="63"/>
      <c r="M92" s="63"/>
      <c r="N92" s="59"/>
      <c r="O92" s="59"/>
    </row>
    <row r="93" spans="1:15" s="3" customFormat="1">
      <c r="A93" s="59"/>
      <c r="B93" s="59"/>
      <c r="C93" s="67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</row>
    <row r="94" spans="1:15" s="3" customFormat="1">
      <c r="A94" s="59"/>
      <c r="B94" s="68" t="s">
        <v>89</v>
      </c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59"/>
      <c r="N94" s="59"/>
      <c r="O94" s="59" t="s">
        <v>90</v>
      </c>
    </row>
    <row r="95" spans="1:15" s="3" customFormat="1">
      <c r="A95" s="59"/>
      <c r="B95" s="68" t="s">
        <v>98</v>
      </c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59"/>
      <c r="N95" s="59"/>
      <c r="O95" s="59" t="s">
        <v>91</v>
      </c>
    </row>
    <row r="96" spans="1:15" s="3" customFormat="1">
      <c r="A96" s="59"/>
      <c r="B96" s="68" t="s">
        <v>105</v>
      </c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59"/>
      <c r="N96" s="59"/>
      <c r="O96" s="59" t="s">
        <v>92</v>
      </c>
    </row>
    <row r="97" spans="1:15" s="3" customFormat="1">
      <c r="A97" s="59"/>
      <c r="B97" s="68" t="s">
        <v>99</v>
      </c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59"/>
      <c r="N97" s="59"/>
      <c r="O97" s="59" t="s">
        <v>93</v>
      </c>
    </row>
    <row r="98" spans="1:15" s="3" customFormat="1">
      <c r="A98" s="59"/>
      <c r="B98" s="68" t="s">
        <v>100</v>
      </c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59"/>
      <c r="N98" s="59"/>
      <c r="O98" s="59" t="s">
        <v>94</v>
      </c>
    </row>
    <row r="99" spans="1:15" s="3" customFormat="1">
      <c r="A99" s="59"/>
      <c r="B99" s="68" t="s">
        <v>101</v>
      </c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59"/>
      <c r="N99" s="59"/>
      <c r="O99" s="59" t="s">
        <v>95</v>
      </c>
    </row>
    <row r="100" spans="1:15" s="3" customFormat="1">
      <c r="A100" s="59"/>
      <c r="B100" s="68" t="s">
        <v>102</v>
      </c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59"/>
      <c r="N100" s="59"/>
      <c r="O100" s="59" t="s">
        <v>96</v>
      </c>
    </row>
    <row r="101" spans="1:15" s="3" customFormat="1">
      <c r="A101" s="59"/>
      <c r="B101" s="68" t="s">
        <v>103</v>
      </c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59"/>
      <c r="N101" s="59"/>
      <c r="O101" s="59" t="s">
        <v>97</v>
      </c>
    </row>
    <row r="102" spans="1:15" s="3" customFormat="1">
      <c r="A102" s="59"/>
      <c r="B102" s="68" t="s">
        <v>106</v>
      </c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59"/>
      <c r="N102" s="59"/>
      <c r="O102" s="59"/>
    </row>
    <row r="103" spans="1:15" s="3" customForma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</row>
    <row r="104" spans="1:15" s="3" customFormat="1">
      <c r="B104" s="4"/>
      <c r="C104" s="4"/>
      <c r="D104" s="4"/>
      <c r="E104" s="4"/>
      <c r="F104" s="5"/>
      <c r="G104" s="4"/>
      <c r="H104" s="5"/>
      <c r="I104" s="5"/>
      <c r="J104" s="5"/>
      <c r="K104" s="5"/>
      <c r="L104" s="5"/>
      <c r="M104" s="5"/>
    </row>
    <row r="105" spans="1:15" s="3" customFormat="1">
      <c r="B105" s="4" t="s">
        <v>15</v>
      </c>
      <c r="C105" s="4"/>
      <c r="D105" s="4"/>
      <c r="E105" s="4"/>
      <c r="F105" s="4"/>
      <c r="G105" s="4"/>
      <c r="H105" s="5"/>
      <c r="I105" s="5"/>
      <c r="J105" s="5"/>
      <c r="K105" s="5"/>
      <c r="L105" s="5"/>
      <c r="M105" s="5"/>
    </row>
    <row r="106" spans="1:15" s="3" customFormat="1">
      <c r="B106" s="4" t="s">
        <v>10</v>
      </c>
      <c r="C106" s="4"/>
      <c r="D106" s="4"/>
      <c r="E106" s="4"/>
      <c r="F106" s="4"/>
      <c r="G106" s="4"/>
      <c r="H106" s="5"/>
      <c r="I106" s="5"/>
      <c r="J106" s="5"/>
      <c r="K106" s="5"/>
      <c r="L106" s="5"/>
      <c r="M106" s="5"/>
    </row>
    <row r="107" spans="1:15" s="3" customFormat="1">
      <c r="B107" s="4" t="s">
        <v>16</v>
      </c>
      <c r="C107" s="4"/>
      <c r="D107" s="4"/>
      <c r="E107" s="4"/>
      <c r="F107" s="4"/>
      <c r="G107" s="4"/>
      <c r="H107" s="5"/>
      <c r="I107" s="5"/>
      <c r="J107" s="5"/>
      <c r="K107" s="5"/>
      <c r="L107" s="5"/>
      <c r="M107" s="5"/>
    </row>
    <row r="108" spans="1:15">
      <c r="B108" s="1" t="s">
        <v>7</v>
      </c>
      <c r="C108" s="1"/>
      <c r="D108" s="1"/>
      <c r="E108" s="1"/>
      <c r="F108" s="4"/>
      <c r="G108" s="4"/>
      <c r="H108" s="5"/>
      <c r="I108" s="5"/>
      <c r="J108" s="5"/>
      <c r="K108" s="5"/>
      <c r="L108" s="5"/>
      <c r="M108" s="5"/>
    </row>
  </sheetData>
  <autoFilter ref="A12:O91">
    <filterColumn colId="6">
      <customFilters>
        <customFilter operator="notEqual" val=" "/>
      </customFilters>
    </filterColumn>
    <filterColumn colId="7"/>
    <filterColumn colId="8"/>
    <filterColumn colId="9"/>
    <filterColumn colId="10"/>
    <filterColumn colId="11"/>
    <filterColumn colId="12"/>
    <filterColumn colId="13"/>
    <filterColumn colId="14"/>
  </autoFilter>
  <mergeCells count="9">
    <mergeCell ref="B99:L99"/>
    <mergeCell ref="B100:L100"/>
    <mergeCell ref="B101:L101"/>
    <mergeCell ref="B102:L102"/>
    <mergeCell ref="B94:L94"/>
    <mergeCell ref="B95:L95"/>
    <mergeCell ref="B96:L96"/>
    <mergeCell ref="B97:L97"/>
    <mergeCell ref="B98:L98"/>
  </mergeCells>
  <pageMargins left="0.70866141732283472" right="0.70866141732283472" top="0.74803149606299213" bottom="0.74803149606299213" header="0.31496062992125984" footer="0.31496062992125984"/>
  <pageSetup paperSize="9" scale="42" fitToHeight="1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2020-02-29T07:09:30Z</cp:lastPrinted>
  <dcterms:created xsi:type="dcterms:W3CDTF">2017-02-08T03:09:42Z</dcterms:created>
  <dcterms:modified xsi:type="dcterms:W3CDTF">2020-03-02T05:07:46Z</dcterms:modified>
</cp:coreProperties>
</file>