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заявка'!$A$12:$L$37</definedName>
  </definedNames>
  <calcPr calcId="125725"/>
</workbook>
</file>

<file path=xl/calcChain.xml><?xml version="1.0" encoding="utf-8"?>
<calcChain xmlns="http://schemas.openxmlformats.org/spreadsheetml/2006/main">
  <c r="F30" i="6"/>
  <c r="F29"/>
  <c r="F27"/>
  <c r="F26"/>
  <c r="F25"/>
  <c r="F23"/>
  <c r="F22"/>
  <c r="F20"/>
  <c r="F18"/>
  <c r="F17"/>
  <c r="F15" l="1"/>
  <c r="F14"/>
  <c r="F13"/>
  <c r="G37"/>
  <c r="F31"/>
  <c r="F32"/>
  <c r="F33"/>
  <c r="F34"/>
  <c r="F35"/>
  <c r="F36"/>
  <c r="F37" l="1"/>
</calcChain>
</file>

<file path=xl/sharedStrings.xml><?xml version="1.0" encoding="utf-8"?>
<sst xmlns="http://schemas.openxmlformats.org/spreadsheetml/2006/main" count="87" uniqueCount="60">
  <si>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</si>
  <si>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</si>
  <si>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</si>
  <si>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</si>
  <si>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</si>
  <si>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</si>
  <si>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</si>
  <si>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Секретарь комиссии:  __________________________________________Екимова Л.В.</t>
  </si>
  <si>
    <t>№№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</si>
  <si>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</si>
  <si>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Члены комиссии _______________________________________________ Конох Л.Е.</t>
  </si>
  <si>
    <t>Форма выпуска</t>
  </si>
  <si>
    <t>Итого</t>
  </si>
  <si>
    <t>Конкурсная комиссия в составе:  Председателя комиссии заместителя директора по родовспоможению и детству</t>
  </si>
  <si>
    <t xml:space="preserve">Идрисовой З.С., членов комиссии </t>
  </si>
  <si>
    <t>Председатель комиссии _________________________________________Идрисова З.С.</t>
  </si>
  <si>
    <t>Члены комиссии _______________________________________________ Лустова Е.И.</t>
  </si>
  <si>
    <t>Из одного источника</t>
  </si>
  <si>
    <t>Конох Л.Е.- врача-эпидемиолога, Лустовой Е.И. -провизора</t>
  </si>
  <si>
    <t xml:space="preserve">от  05.02.2020 </t>
  </si>
  <si>
    <t>Дата и время: 04.02.2020 16-30 часов</t>
  </si>
  <si>
    <t>04 февраля 2020 года  в 16-30 часов произвели процедуру рассмотрения заявок</t>
  </si>
  <si>
    <t>Протокол № 3</t>
  </si>
  <si>
    <t>ТОО  "БионМедСервис", ТОО "ЛюксТест", ПК "Витанова", ТОО "ЛОКАЛ ФАРМ"</t>
  </si>
  <si>
    <t>ТОО  "БионМедСервис"</t>
  </si>
  <si>
    <t xml:space="preserve">ТОО "ЛюксТест", </t>
  </si>
  <si>
    <t xml:space="preserve">ПК "Витанова", </t>
  </si>
  <si>
    <t>ТОО "ЛОКАЛ ФАРМ"</t>
  </si>
  <si>
    <t>Тест-полосы Аккутренд Глюкоза</t>
  </si>
  <si>
    <t xml:space="preserve">Тест-полосы Аккутренд Холестерин </t>
  </si>
  <si>
    <t>Программа внешней оценки контроля качества. Биохимия на основе бычьей сыворотки 12х5мл PREVECAL</t>
  </si>
  <si>
    <t xml:space="preserve">ЛОТ: Реагенты  для  автоматического гематологического   анализатора                   "Sysmex XP-300" Япония </t>
  </si>
  <si>
    <t xml:space="preserve">Изотонический раствор  </t>
  </si>
  <si>
    <t xml:space="preserve">Лизирующий раствор  </t>
  </si>
  <si>
    <t>ЛОТ: Портативный флуоресцентный анализатор i-CHROMA Reader / i-Chroma II</t>
  </si>
  <si>
    <t xml:space="preserve">i-CHROMA™ Tn I (Troponin I) тропонин I </t>
  </si>
  <si>
    <t>ЛОТ: Диагностика гепатита В,С</t>
  </si>
  <si>
    <t xml:space="preserve"> Набор реагентов   для качественного и количественного опр. антител к Hbs-антигену вируса гепатита В (12х8)   
                         </t>
  </si>
  <si>
    <t xml:space="preserve"> Набор реагентов для иммуноферментного выявления иммуноглобулинов класса  М и G  к вирусу гепатита С (192 опр.) </t>
  </si>
  <si>
    <t>Гормоны ИФА тест -системы:</t>
  </si>
  <si>
    <t xml:space="preserve"> Тест-система  для количественного определения Тиреотропного  гормона  (ТТГ)
</t>
  </si>
  <si>
    <t xml:space="preserve">Тест-система для количественного опр. тироксина св. Т4 (свободный Т-4, 96) </t>
  </si>
  <si>
    <t>Капиляры Панченкова (для СОЭ)</t>
  </si>
  <si>
    <t>ЛОТ: Портативный флуоресцентный анализатор Fincare FIA Meter Plus</t>
  </si>
  <si>
    <t>cTnI Rapid Quantitative Test</t>
  </si>
  <si>
    <t>HbA1c Rapid Quantitative Test</t>
  </si>
  <si>
    <t xml:space="preserve"> ТОО "ЛюксТест"</t>
  </si>
  <si>
    <t>ПК "Витанова"</t>
  </si>
  <si>
    <t>Запрос ценовых предложений</t>
  </si>
  <si>
    <t>Один источник</t>
  </si>
  <si>
    <t>Заключить договор с  ПК "Витанова"" по  лотам 7,9,10  способом Запроса ценовых предложений  на  сумму  66 980,00</t>
  </si>
  <si>
    <t>51 от 05.02.2020</t>
  </si>
  <si>
    <t>52 от 05.02.2020</t>
  </si>
  <si>
    <t>53 от 05.02.2020</t>
  </si>
  <si>
    <t>54 от 05.02.2020</t>
  </si>
  <si>
    <t>55 от 05.02.2020</t>
  </si>
  <si>
    <t>Заключить договор с  ТОО "БионМедСервис" по  лотам 8  способом запроса ценовыз предложений  на  сумму  28 840,00</t>
  </si>
  <si>
    <t>Заключить договор с ТОО "БионМедСервис" по  лотам 1,2,4,5,11  способом из одного источника  на  сумму  494 110,00</t>
  </si>
  <si>
    <t>Заключить договор с  ТОО "ЛОКАЛ ФАРМ" по  лотам 12,13  способом из одного источника  на  сумму  78 750,00</t>
  </si>
  <si>
    <t>Заключить договор с  ТОО "ЛюксТест" по  лотам 3,6   способом из одного источника  на  сумму  219 300,00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</si>
</sst>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8" fillId="0" borderId="0"/>
    <xf numFmtId="0" fontId="10" fillId="0" borderId="0"/>
    <xf numFmtId="0" fontId="2" fillId="0" borderId="0"/>
  </cellStyleXfs>
  <cellXfs count="7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4" fontId="9" fillId="0" borderId="1" xfId="5" applyNumberFormat="1" applyFont="1" applyBorder="1" applyAlignment="1">
      <alignment horizontal="right" vertical="top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4" fontId="9" fillId="0" borderId="0" xfId="5" applyNumberFormat="1" applyFont="1" applyBorder="1" applyAlignment="1">
      <alignment horizontal="right" vertical="top" wrapText="1"/>
    </xf>
    <xf numFmtId="2" fontId="1" fillId="0" borderId="0" xfId="0" applyNumberFormat="1" applyFont="1" applyFill="1" applyAlignment="1">
      <alignment horizontal="right" vertical="center"/>
    </xf>
    <xf numFmtId="2" fontId="1" fillId="0" borderId="8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right"/>
    </xf>
    <xf numFmtId="4" fontId="1" fillId="2" borderId="1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left" wrapText="1"/>
    </xf>
    <xf numFmtId="4" fontId="5" fillId="2" borderId="1" xfId="5" applyNumberFormat="1" applyFont="1" applyFill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right" vertical="top"/>
    </xf>
    <xf numFmtId="4" fontId="1" fillId="0" borderId="1" xfId="5" applyNumberFormat="1" applyFont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vertical="center" wrapText="1"/>
    </xf>
    <xf numFmtId="4" fontId="1" fillId="2" borderId="0" xfId="0" applyNumberFormat="1" applyFont="1" applyFill="1" applyAlignment="1">
      <alignment wrapText="1"/>
    </xf>
    <xf numFmtId="4" fontId="1" fillId="2" borderId="1" xfId="0" applyNumberFormat="1" applyFont="1" applyFill="1" applyBorder="1" applyAlignment="1">
      <alignment horizontal="left" vertical="top"/>
    </xf>
    <xf numFmtId="4" fontId="11" fillId="0" borderId="1" xfId="0" applyNumberFormat="1" applyFont="1" applyFill="1" applyBorder="1" applyAlignment="1">
      <alignment horizontal="left" vertical="top"/>
    </xf>
    <xf numFmtId="4" fontId="1" fillId="0" borderId="1" xfId="0" applyNumberFormat="1" applyFont="1" applyFill="1" applyBorder="1" applyAlignment="1">
      <alignment horizontal="left" vertical="top"/>
    </xf>
    <xf numFmtId="4" fontId="13" fillId="0" borderId="1" xfId="6" applyNumberFormat="1" applyFont="1" applyFill="1" applyBorder="1" applyAlignment="1">
      <alignment horizontal="left" vertical="top"/>
    </xf>
    <xf numFmtId="4" fontId="11" fillId="0" borderId="1" xfId="0" applyNumberFormat="1" applyFont="1" applyBorder="1" applyAlignment="1">
      <alignment horizontal="left" vertical="top"/>
    </xf>
    <xf numFmtId="4" fontId="1" fillId="2" borderId="1" xfId="3" applyNumberFormat="1" applyFont="1" applyFill="1" applyBorder="1" applyAlignment="1">
      <alignment horizontal="left" vertical="top" wrapText="1"/>
    </xf>
    <xf numFmtId="4" fontId="12" fillId="0" borderId="1" xfId="0" applyNumberFormat="1" applyFont="1" applyBorder="1" applyAlignment="1">
      <alignment horizontal="left" vertical="top"/>
    </xf>
    <xf numFmtId="4" fontId="1" fillId="0" borderId="1" xfId="0" applyNumberFormat="1" applyFont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left" vertical="top" wrapText="1"/>
    </xf>
    <xf numFmtId="4" fontId="1" fillId="4" borderId="2" xfId="0" applyNumberFormat="1" applyFont="1" applyFill="1" applyBorder="1" applyAlignment="1">
      <alignment horizontal="center" vertical="top" wrapText="1"/>
    </xf>
    <xf numFmtId="4" fontId="1" fillId="4" borderId="9" xfId="0" applyNumberFormat="1" applyFont="1" applyFill="1" applyBorder="1" applyAlignment="1">
      <alignment horizontal="center" vertical="top" wrapText="1"/>
    </xf>
    <xf numFmtId="4" fontId="1" fillId="4" borderId="10" xfId="0" applyNumberFormat="1" applyFont="1" applyFill="1" applyBorder="1" applyAlignment="1">
      <alignment horizontal="center" vertical="top" wrapText="1"/>
    </xf>
    <xf numFmtId="4" fontId="1" fillId="0" borderId="1" xfId="3" applyNumberFormat="1" applyFont="1" applyFill="1" applyBorder="1" applyAlignment="1" applyProtection="1">
      <alignment horizontal="left" vertical="top" wrapText="1"/>
      <protection locked="0"/>
    </xf>
    <xf numFmtId="4" fontId="1" fillId="0" borderId="1" xfId="0" applyNumberFormat="1" applyFont="1" applyFill="1" applyBorder="1" applyAlignment="1">
      <alignment horizontal="left" vertical="top" wrapText="1"/>
    </xf>
    <xf numFmtId="4" fontId="1" fillId="5" borderId="2" xfId="0" applyNumberFormat="1" applyFont="1" applyFill="1" applyBorder="1" applyAlignment="1">
      <alignment horizontal="center" vertical="top" wrapText="1"/>
    </xf>
    <xf numFmtId="4" fontId="1" fillId="5" borderId="9" xfId="0" applyNumberFormat="1" applyFont="1" applyFill="1" applyBorder="1" applyAlignment="1">
      <alignment horizontal="center" vertical="top" wrapText="1"/>
    </xf>
    <xf numFmtId="4" fontId="1" fillId="5" borderId="10" xfId="0" applyNumberFormat="1" applyFont="1" applyFill="1" applyBorder="1" applyAlignment="1">
      <alignment horizontal="center" vertical="top" wrapText="1"/>
    </xf>
    <xf numFmtId="4" fontId="11" fillId="0" borderId="1" xfId="0" applyNumberFormat="1" applyFont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/>
    <xf numFmtId="4" fontId="1" fillId="0" borderId="1" xfId="0" applyNumberFormat="1" applyFont="1" applyBorder="1" applyAlignment="1">
      <alignment horizontal="left" vertical="center"/>
    </xf>
    <xf numFmtId="4" fontId="1" fillId="2" borderId="0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Border="1" applyAlignment="1">
      <alignment horizontal="left" wrapText="1"/>
    </xf>
    <xf numFmtId="4" fontId="5" fillId="2" borderId="0" xfId="5" applyNumberFormat="1" applyFont="1" applyFill="1" applyBorder="1" applyAlignment="1">
      <alignment horizontal="left" vertical="top" wrapText="1"/>
    </xf>
    <xf numFmtId="4" fontId="9" fillId="0" borderId="0" xfId="0" applyNumberFormat="1" applyFont="1" applyBorder="1" applyAlignment="1">
      <alignment horizontal="right" vertical="top"/>
    </xf>
    <xf numFmtId="4" fontId="1" fillId="0" borderId="0" xfId="0" applyNumberFormat="1" applyFont="1" applyFill="1" applyBorder="1" applyAlignment="1">
      <alignment horizontal="right" vertical="center"/>
    </xf>
    <xf numFmtId="4" fontId="1" fillId="2" borderId="0" xfId="0" applyNumberFormat="1" applyFont="1" applyFill="1" applyBorder="1" applyAlignment="1">
      <alignment vertical="center" wrapText="1"/>
    </xf>
    <xf numFmtId="4" fontId="7" fillId="2" borderId="0" xfId="0" applyNumberFormat="1" applyFont="1" applyFill="1" applyBorder="1" applyAlignment="1">
      <alignment horizontal="left" wrapText="1"/>
    </xf>
    <xf numFmtId="4" fontId="7" fillId="3" borderId="0" xfId="0" applyNumberFormat="1" applyFont="1" applyFill="1" applyBorder="1" applyAlignment="1">
      <alignment horizontal="left" wrapText="1"/>
    </xf>
    <xf numFmtId="4" fontId="7" fillId="2" borderId="0" xfId="0" applyNumberFormat="1" applyFont="1" applyFill="1" applyBorder="1" applyAlignment="1">
      <alignment horizontal="left" wrapText="1"/>
    </xf>
    <xf numFmtId="4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left" vertical="center"/>
    </xf>
    <xf numFmtId="4" fontId="1" fillId="2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1" fillId="2" borderId="0" xfId="0" applyNumberFormat="1" applyFont="1" applyFill="1" applyAlignment="1">
      <alignment horizontal="left" vertical="center" wrapText="1"/>
    </xf>
    <xf numFmtId="4" fontId="1" fillId="2" borderId="0" xfId="0" applyNumberFormat="1" applyFont="1" applyFill="1" applyAlignment="1">
      <alignment horizontal="left" vertical="center"/>
    </xf>
  </cellXfs>
  <cellStyles count="8">
    <cellStyle name="Excel Built-in Explanatory Text" xfId="6"/>
    <cellStyle name="Обычный" xfId="0" builtinId="0"/>
    <cellStyle name="Обычный 2 3" xfId="7"/>
    <cellStyle name="Обычный 3" xfId="4"/>
    <cellStyle name="Обычный 34" xfId="5"/>
    <cellStyle name="Обычный 4" xfId="3"/>
    <cellStyle name="Обычный 5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2"/>
  <sheetViews>
    <sheetView tabSelected="1" zoomScale="90" zoomScaleNormal="90" workbookViewId="0">
      <pane ySplit="12" topLeftCell="A22" activePane="bottomLeft" state="frozen"/>
      <selection pane="bottomLeft" activeCell="I49" sqref="I49"/>
    </sheetView>
  </sheetViews>
  <sheetFormatPr defaultColWidth="38.140625" defaultRowHeight="15.75"/>
  <cols>
    <col min="1" max="1" width="8.140625" style="4" customWidth="1"/>
    <col min="2" max="2" width="51.5703125" style="18" customWidth="1"/>
    <col min="3" max="3" width="13.85546875" style="2" hidden="1" customWidth="1"/>
    <col min="4" max="4" width="13" style="5" customWidth="1"/>
    <col min="5" max="5" width="16.28515625" style="5" bestFit="1" customWidth="1"/>
    <col min="6" max="6" width="16.28515625" style="16" bestFit="1" customWidth="1"/>
    <col min="7" max="10" width="14.28515625" style="12" customWidth="1"/>
    <col min="11" max="11" width="31.28515625" style="5" customWidth="1"/>
    <col min="12" max="12" width="38.140625" style="5"/>
    <col min="13" max="16384" width="38.140625" style="2"/>
  </cols>
  <sheetData>
    <row r="1" spans="1:12">
      <c r="A1" s="1"/>
      <c r="B1" s="24" t="s">
        <v>22</v>
      </c>
      <c r="C1" s="24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1"/>
      <c r="B2" s="24" t="s">
        <v>19</v>
      </c>
      <c r="C2" s="24"/>
      <c r="D2" s="22"/>
      <c r="E2" s="22"/>
      <c r="F2" s="22"/>
      <c r="G2" s="22"/>
      <c r="H2" s="22"/>
      <c r="I2" s="22"/>
      <c r="J2" s="22"/>
      <c r="K2" s="22"/>
      <c r="L2" s="22"/>
    </row>
    <row r="3" spans="1:12">
      <c r="A3" s="1"/>
      <c r="B3" s="17"/>
      <c r="C3" s="3"/>
      <c r="D3" s="9"/>
      <c r="E3" s="9"/>
      <c r="F3" s="14"/>
      <c r="G3" s="11"/>
      <c r="H3" s="11"/>
      <c r="I3" s="11"/>
      <c r="J3" s="11"/>
      <c r="K3" s="9"/>
    </row>
    <row r="4" spans="1:12">
      <c r="A4" s="22" t="s">
        <v>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>
      <c r="A5" s="22" t="s">
        <v>20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>
      <c r="A6" s="22" t="s">
        <v>13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>
      <c r="A7" s="22" t="s">
        <v>14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>
      <c r="A8" s="22" t="s">
        <v>18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>
      <c r="A9" s="22" t="s">
        <v>21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>
      <c r="A10" s="22" t="s">
        <v>9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ht="16.5" thickBot="1">
      <c r="A11" s="23" t="s">
        <v>23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ht="53.25" customHeight="1">
      <c r="A12" s="6" t="s">
        <v>8</v>
      </c>
      <c r="B12" s="8" t="s">
        <v>0</v>
      </c>
      <c r="C12" s="7" t="s">
        <v>11</v>
      </c>
      <c r="D12" s="8" t="s">
        <v>1</v>
      </c>
      <c r="E12" s="8" t="s">
        <v>2</v>
      </c>
      <c r="F12" s="15" t="s">
        <v>3</v>
      </c>
      <c r="G12" s="19" t="s">
        <v>24</v>
      </c>
      <c r="H12" s="19" t="s">
        <v>25</v>
      </c>
      <c r="I12" s="19" t="s">
        <v>26</v>
      </c>
      <c r="J12" s="19" t="s">
        <v>27</v>
      </c>
      <c r="K12" s="20" t="s">
        <v>5</v>
      </c>
      <c r="L12" s="21" t="s">
        <v>6</v>
      </c>
    </row>
    <row r="13" spans="1:12" s="31" customFormat="1">
      <c r="A13" s="30">
        <v>1</v>
      </c>
      <c r="B13" s="37" t="s">
        <v>28</v>
      </c>
      <c r="C13" s="30"/>
      <c r="D13" s="38">
        <v>10</v>
      </c>
      <c r="E13" s="32">
        <v>4450</v>
      </c>
      <c r="F13" s="39">
        <f>D13*E13</f>
        <v>44500</v>
      </c>
      <c r="G13" s="40">
        <v>27900</v>
      </c>
      <c r="H13" s="40"/>
      <c r="I13" s="40"/>
      <c r="J13" s="40"/>
      <c r="K13" s="40" t="s">
        <v>24</v>
      </c>
      <c r="L13" s="25" t="s">
        <v>49</v>
      </c>
    </row>
    <row r="14" spans="1:12" s="31" customFormat="1">
      <c r="A14" s="30">
        <v>2</v>
      </c>
      <c r="B14" s="37" t="s">
        <v>29</v>
      </c>
      <c r="C14" s="30"/>
      <c r="D14" s="38">
        <v>10</v>
      </c>
      <c r="E14" s="32">
        <v>13310</v>
      </c>
      <c r="F14" s="39">
        <f>D14*E14</f>
        <v>133100</v>
      </c>
      <c r="G14" s="40">
        <v>99350</v>
      </c>
      <c r="H14" s="40"/>
      <c r="I14" s="40"/>
      <c r="J14" s="40"/>
      <c r="K14" s="40" t="s">
        <v>24</v>
      </c>
      <c r="L14" s="25" t="s">
        <v>49</v>
      </c>
    </row>
    <row r="15" spans="1:12" s="31" customFormat="1" ht="47.25">
      <c r="A15" s="30">
        <v>3</v>
      </c>
      <c r="B15" s="41" t="s">
        <v>30</v>
      </c>
      <c r="C15" s="30"/>
      <c r="D15" s="42">
        <v>1</v>
      </c>
      <c r="E15" s="33">
        <v>198000</v>
      </c>
      <c r="F15" s="39">
        <f>D15*E15</f>
        <v>198000</v>
      </c>
      <c r="G15" s="40"/>
      <c r="H15" s="40">
        <v>163660</v>
      </c>
      <c r="I15" s="40"/>
      <c r="J15" s="40"/>
      <c r="K15" s="40" t="s">
        <v>46</v>
      </c>
      <c r="L15" s="25" t="s">
        <v>49</v>
      </c>
    </row>
    <row r="16" spans="1:12" s="31" customFormat="1" ht="47.25" customHeight="1">
      <c r="A16" s="30"/>
      <c r="B16" s="43" t="s">
        <v>31</v>
      </c>
      <c r="C16" s="44"/>
      <c r="D16" s="44"/>
      <c r="E16" s="44"/>
      <c r="F16" s="44"/>
      <c r="G16" s="44"/>
      <c r="H16" s="44"/>
      <c r="I16" s="44"/>
      <c r="J16" s="44"/>
      <c r="K16" s="44"/>
      <c r="L16" s="45"/>
    </row>
    <row r="17" spans="1:12" s="31" customFormat="1">
      <c r="A17" s="30">
        <v>4</v>
      </c>
      <c r="B17" s="46" t="s">
        <v>32</v>
      </c>
      <c r="C17" s="30"/>
      <c r="D17" s="42">
        <v>4</v>
      </c>
      <c r="E17" s="32">
        <v>36100</v>
      </c>
      <c r="F17" s="42">
        <f t="shared" ref="F17:F18" si="0">D17*E17</f>
        <v>144400</v>
      </c>
      <c r="G17" s="40">
        <v>136480</v>
      </c>
      <c r="H17" s="40"/>
      <c r="I17" s="40"/>
      <c r="J17" s="40"/>
      <c r="K17" s="40" t="s">
        <v>24</v>
      </c>
      <c r="L17" s="25" t="s">
        <v>49</v>
      </c>
    </row>
    <row r="18" spans="1:12" s="31" customFormat="1">
      <c r="A18" s="30">
        <v>5</v>
      </c>
      <c r="B18" s="46" t="s">
        <v>33</v>
      </c>
      <c r="C18" s="30"/>
      <c r="D18" s="42">
        <v>2</v>
      </c>
      <c r="E18" s="32">
        <v>103250</v>
      </c>
      <c r="F18" s="42">
        <f t="shared" si="0"/>
        <v>206500</v>
      </c>
      <c r="G18" s="40">
        <v>194040</v>
      </c>
      <c r="H18" s="40"/>
      <c r="I18" s="40"/>
      <c r="J18" s="40"/>
      <c r="K18" s="40" t="s">
        <v>24</v>
      </c>
      <c r="L18" s="25" t="s">
        <v>49</v>
      </c>
    </row>
    <row r="19" spans="1:12" s="31" customFormat="1" ht="31.5" customHeight="1">
      <c r="A19" s="30"/>
      <c r="B19" s="43" t="s">
        <v>34</v>
      </c>
      <c r="C19" s="44"/>
      <c r="D19" s="44"/>
      <c r="E19" s="44"/>
      <c r="F19" s="44"/>
      <c r="G19" s="44"/>
      <c r="H19" s="44"/>
      <c r="I19" s="44"/>
      <c r="J19" s="44"/>
      <c r="K19" s="44"/>
      <c r="L19" s="45"/>
    </row>
    <row r="20" spans="1:12" s="31" customFormat="1">
      <c r="A20" s="30">
        <v>6</v>
      </c>
      <c r="B20" s="47" t="s">
        <v>35</v>
      </c>
      <c r="C20" s="30"/>
      <c r="D20" s="42">
        <v>1</v>
      </c>
      <c r="E20" s="34">
        <v>65596</v>
      </c>
      <c r="F20" s="42">
        <f t="shared" ref="F20" si="1">D20*E20</f>
        <v>65596</v>
      </c>
      <c r="G20" s="40"/>
      <c r="H20" s="40">
        <v>55640</v>
      </c>
      <c r="I20" s="40"/>
      <c r="J20" s="40"/>
      <c r="K20" s="40" t="s">
        <v>46</v>
      </c>
      <c r="L20" s="25" t="s">
        <v>49</v>
      </c>
    </row>
    <row r="21" spans="1:12" s="31" customFormat="1">
      <c r="A21" s="30"/>
      <c r="B21" s="43" t="s">
        <v>36</v>
      </c>
      <c r="C21" s="44"/>
      <c r="D21" s="44"/>
      <c r="E21" s="44"/>
      <c r="F21" s="44"/>
      <c r="G21" s="44"/>
      <c r="H21" s="44"/>
      <c r="I21" s="44"/>
      <c r="J21" s="44"/>
      <c r="K21" s="44"/>
      <c r="L21" s="45"/>
    </row>
    <row r="22" spans="1:12" s="31" customFormat="1" ht="63">
      <c r="A22" s="30">
        <v>7</v>
      </c>
      <c r="B22" s="46" t="s">
        <v>37</v>
      </c>
      <c r="C22" s="30"/>
      <c r="D22" s="42">
        <v>2</v>
      </c>
      <c r="E22" s="35">
        <v>37600</v>
      </c>
      <c r="F22" s="42">
        <f t="shared" ref="F22:F23" si="2">D22*E22</f>
        <v>75200</v>
      </c>
      <c r="G22" s="40">
        <v>35080</v>
      </c>
      <c r="H22" s="40"/>
      <c r="I22" s="40">
        <v>33000</v>
      </c>
      <c r="J22" s="40"/>
      <c r="K22" s="40" t="s">
        <v>47</v>
      </c>
      <c r="L22" s="25" t="s">
        <v>48</v>
      </c>
    </row>
    <row r="23" spans="1:12" s="31" customFormat="1" ht="47.25">
      <c r="A23" s="30">
        <v>8</v>
      </c>
      <c r="B23" s="46" t="s">
        <v>38</v>
      </c>
      <c r="C23" s="30"/>
      <c r="D23" s="42">
        <v>2</v>
      </c>
      <c r="E23" s="35">
        <v>30900</v>
      </c>
      <c r="F23" s="42">
        <f t="shared" si="2"/>
        <v>61800</v>
      </c>
      <c r="G23" s="40">
        <v>28840</v>
      </c>
      <c r="H23" s="40"/>
      <c r="I23" s="40">
        <v>54740</v>
      </c>
      <c r="J23" s="40"/>
      <c r="K23" s="40" t="s">
        <v>24</v>
      </c>
      <c r="L23" s="25" t="s">
        <v>48</v>
      </c>
    </row>
    <row r="24" spans="1:12" s="31" customFormat="1">
      <c r="A24" s="30"/>
      <c r="B24" s="48" t="s">
        <v>39</v>
      </c>
      <c r="C24" s="49"/>
      <c r="D24" s="49"/>
      <c r="E24" s="49"/>
      <c r="F24" s="49"/>
      <c r="G24" s="49"/>
      <c r="H24" s="49"/>
      <c r="I24" s="49"/>
      <c r="J24" s="49"/>
      <c r="K24" s="49"/>
      <c r="L24" s="50"/>
    </row>
    <row r="25" spans="1:12" s="31" customFormat="1" ht="47.25">
      <c r="A25" s="30">
        <v>9</v>
      </c>
      <c r="B25" s="46" t="s">
        <v>40</v>
      </c>
      <c r="C25" s="30"/>
      <c r="D25" s="42">
        <v>1</v>
      </c>
      <c r="E25" s="34">
        <v>23900</v>
      </c>
      <c r="F25" s="42">
        <f t="shared" ref="F25:F27" si="3">D25*E25</f>
        <v>23900</v>
      </c>
      <c r="G25" s="40">
        <v>19220</v>
      </c>
      <c r="H25" s="40"/>
      <c r="I25" s="40">
        <v>15990</v>
      </c>
      <c r="J25" s="40"/>
      <c r="K25" s="40" t="s">
        <v>47</v>
      </c>
      <c r="L25" s="25" t="s">
        <v>48</v>
      </c>
    </row>
    <row r="26" spans="1:12" s="31" customFormat="1" ht="31.5">
      <c r="A26" s="30">
        <v>10</v>
      </c>
      <c r="B26" s="46" t="s">
        <v>41</v>
      </c>
      <c r="C26" s="30"/>
      <c r="D26" s="42">
        <v>1</v>
      </c>
      <c r="E26" s="34">
        <v>25900</v>
      </c>
      <c r="F26" s="42">
        <f t="shared" si="3"/>
        <v>25900</v>
      </c>
      <c r="G26" s="40">
        <v>21925</v>
      </c>
      <c r="H26" s="40"/>
      <c r="I26" s="40">
        <v>17990</v>
      </c>
      <c r="J26" s="40"/>
      <c r="K26" s="40" t="s">
        <v>47</v>
      </c>
      <c r="L26" s="25" t="s">
        <v>48</v>
      </c>
    </row>
    <row r="27" spans="1:12" s="31" customFormat="1">
      <c r="A27" s="30">
        <v>11</v>
      </c>
      <c r="B27" s="46" t="s">
        <v>42</v>
      </c>
      <c r="C27" s="30"/>
      <c r="D27" s="42">
        <v>100</v>
      </c>
      <c r="E27" s="34">
        <v>150</v>
      </c>
      <c r="F27" s="42">
        <f t="shared" si="3"/>
        <v>15000</v>
      </c>
      <c r="G27" s="40">
        <v>7500</v>
      </c>
      <c r="H27" s="40"/>
      <c r="I27" s="40"/>
      <c r="J27" s="40"/>
      <c r="K27" s="40" t="s">
        <v>24</v>
      </c>
      <c r="L27" s="25" t="s">
        <v>49</v>
      </c>
    </row>
    <row r="28" spans="1:12" s="31" customFormat="1" ht="31.5" customHeight="1">
      <c r="A28" s="30"/>
      <c r="B28" s="48" t="s">
        <v>43</v>
      </c>
      <c r="C28" s="49"/>
      <c r="D28" s="49"/>
      <c r="E28" s="49"/>
      <c r="F28" s="49"/>
      <c r="G28" s="49"/>
      <c r="H28" s="49"/>
      <c r="I28" s="49"/>
      <c r="J28" s="49"/>
      <c r="K28" s="49"/>
      <c r="L28" s="50"/>
    </row>
    <row r="29" spans="1:12" s="31" customFormat="1">
      <c r="A29" s="30">
        <v>12</v>
      </c>
      <c r="B29" s="51" t="s">
        <v>44</v>
      </c>
      <c r="C29" s="30"/>
      <c r="D29" s="52">
        <v>1</v>
      </c>
      <c r="E29" s="36">
        <v>49000</v>
      </c>
      <c r="F29" s="42">
        <f t="shared" ref="F29:F30" si="4">D29*E29</f>
        <v>49000</v>
      </c>
      <c r="G29" s="40"/>
      <c r="H29" s="40"/>
      <c r="I29" s="40"/>
      <c r="J29" s="40">
        <v>49000</v>
      </c>
      <c r="K29" s="40" t="s">
        <v>27</v>
      </c>
      <c r="L29" s="25" t="s">
        <v>49</v>
      </c>
    </row>
    <row r="30" spans="1:12" s="31" customFormat="1">
      <c r="A30" s="30">
        <v>13</v>
      </c>
      <c r="B30" s="51" t="s">
        <v>45</v>
      </c>
      <c r="C30" s="30"/>
      <c r="D30" s="52">
        <v>1</v>
      </c>
      <c r="E30" s="36">
        <v>29750</v>
      </c>
      <c r="F30" s="42">
        <f t="shared" si="4"/>
        <v>29750</v>
      </c>
      <c r="G30" s="40"/>
      <c r="H30" s="40"/>
      <c r="I30" s="40"/>
      <c r="J30" s="40">
        <v>29750</v>
      </c>
      <c r="K30" s="40" t="s">
        <v>27</v>
      </c>
      <c r="L30" s="25" t="s">
        <v>49</v>
      </c>
    </row>
    <row r="31" spans="1:12" s="31" customFormat="1" ht="18.75" hidden="1">
      <c r="A31" s="30">
        <v>19</v>
      </c>
      <c r="B31" s="53"/>
      <c r="C31" s="30"/>
      <c r="D31" s="54"/>
      <c r="E31" s="54"/>
      <c r="F31" s="55">
        <f t="shared" ref="F18:F36" si="5">E31*D31</f>
        <v>0</v>
      </c>
      <c r="G31" s="40"/>
      <c r="H31" s="40"/>
      <c r="I31" s="40"/>
      <c r="J31" s="40"/>
      <c r="K31" s="40"/>
      <c r="L31" s="25" t="s">
        <v>17</v>
      </c>
    </row>
    <row r="32" spans="1:12" s="31" customFormat="1" ht="18.75" hidden="1">
      <c r="A32" s="30">
        <v>20</v>
      </c>
      <c r="B32" s="53"/>
      <c r="C32" s="30"/>
      <c r="D32" s="54"/>
      <c r="E32" s="54"/>
      <c r="F32" s="55">
        <f t="shared" si="5"/>
        <v>0</v>
      </c>
      <c r="G32" s="40"/>
      <c r="H32" s="40"/>
      <c r="I32" s="40"/>
      <c r="J32" s="40"/>
      <c r="K32" s="40"/>
      <c r="L32" s="25" t="s">
        <v>17</v>
      </c>
    </row>
    <row r="33" spans="1:12" s="31" customFormat="1" ht="18.75" hidden="1">
      <c r="A33" s="30">
        <v>21</v>
      </c>
      <c r="B33" s="56"/>
      <c r="C33" s="30"/>
      <c r="D33" s="57"/>
      <c r="E33" s="57"/>
      <c r="F33" s="55">
        <f t="shared" si="5"/>
        <v>0</v>
      </c>
      <c r="G33" s="40"/>
      <c r="H33" s="40"/>
      <c r="I33" s="40"/>
      <c r="J33" s="40"/>
      <c r="K33" s="40"/>
      <c r="L33" s="25" t="s">
        <v>17</v>
      </c>
    </row>
    <row r="34" spans="1:12" s="31" customFormat="1" ht="18.75" hidden="1">
      <c r="A34" s="30">
        <v>22</v>
      </c>
      <c r="B34" s="56"/>
      <c r="C34" s="30"/>
      <c r="D34" s="57"/>
      <c r="E34" s="57"/>
      <c r="F34" s="55">
        <f t="shared" si="5"/>
        <v>0</v>
      </c>
      <c r="G34" s="40"/>
      <c r="H34" s="40"/>
      <c r="I34" s="40"/>
      <c r="J34" s="40"/>
      <c r="K34" s="40"/>
      <c r="L34" s="25" t="s">
        <v>17</v>
      </c>
    </row>
    <row r="35" spans="1:12" s="31" customFormat="1" ht="18.75" hidden="1">
      <c r="A35" s="30">
        <v>23</v>
      </c>
      <c r="B35" s="53"/>
      <c r="C35" s="30"/>
      <c r="D35" s="57"/>
      <c r="E35" s="57"/>
      <c r="F35" s="55">
        <f t="shared" si="5"/>
        <v>0</v>
      </c>
      <c r="G35" s="40"/>
      <c r="H35" s="40"/>
      <c r="I35" s="40"/>
      <c r="J35" s="40"/>
      <c r="K35" s="40"/>
      <c r="L35" s="25" t="s">
        <v>17</v>
      </c>
    </row>
    <row r="36" spans="1:12" s="31" customFormat="1" ht="18.75" hidden="1">
      <c r="A36" s="30">
        <v>24</v>
      </c>
      <c r="B36" s="56"/>
      <c r="C36" s="30"/>
      <c r="D36" s="57"/>
      <c r="E36" s="57"/>
      <c r="F36" s="55">
        <f t="shared" si="5"/>
        <v>0</v>
      </c>
      <c r="G36" s="40"/>
      <c r="H36" s="40"/>
      <c r="I36" s="40"/>
      <c r="J36" s="40"/>
      <c r="K36" s="40"/>
      <c r="L36" s="25" t="s">
        <v>17</v>
      </c>
    </row>
    <row r="37" spans="1:12" s="31" customFormat="1" ht="18.75">
      <c r="A37" s="25"/>
      <c r="B37" s="26" t="s">
        <v>12</v>
      </c>
      <c r="C37" s="27"/>
      <c r="D37" s="28"/>
      <c r="E37" s="10"/>
      <c r="F37" s="29">
        <f>SUM(F13:F36)</f>
        <v>1072646</v>
      </c>
      <c r="G37" s="29">
        <f>SUM(G13:G36)</f>
        <v>570335</v>
      </c>
      <c r="H37" s="29"/>
      <c r="I37" s="29"/>
      <c r="J37" s="29"/>
      <c r="K37" s="30"/>
      <c r="L37" s="30"/>
    </row>
    <row r="38" spans="1:12" s="31" customFormat="1" ht="18.75">
      <c r="A38" s="58"/>
      <c r="B38" s="59"/>
      <c r="C38" s="60"/>
      <c r="D38" s="61"/>
      <c r="E38" s="13"/>
      <c r="F38" s="13"/>
      <c r="G38" s="62"/>
      <c r="H38" s="62"/>
      <c r="I38" s="62"/>
      <c r="J38" s="62"/>
      <c r="K38" s="63"/>
      <c r="L38" s="63"/>
    </row>
    <row r="39" spans="1:12" s="31" customFormat="1">
      <c r="A39" s="58"/>
      <c r="B39" s="64"/>
      <c r="C39" s="65"/>
      <c r="D39" s="64"/>
      <c r="E39" s="64"/>
      <c r="F39" s="64"/>
      <c r="G39" s="64"/>
      <c r="H39" s="66"/>
      <c r="I39" s="66"/>
      <c r="J39" s="66"/>
      <c r="K39" s="63"/>
      <c r="L39" s="63"/>
    </row>
    <row r="40" spans="1:12" s="31" customFormat="1">
      <c r="A40" s="58"/>
      <c r="B40" s="64" t="s">
        <v>50</v>
      </c>
      <c r="C40" s="64"/>
      <c r="D40" s="64"/>
      <c r="E40" s="64"/>
      <c r="F40" s="64"/>
      <c r="G40" s="64"/>
      <c r="H40" s="64"/>
      <c r="I40" s="64"/>
      <c r="J40" s="64"/>
      <c r="K40" s="64"/>
      <c r="L40" s="63" t="s">
        <v>51</v>
      </c>
    </row>
    <row r="41" spans="1:12" s="31" customFormat="1">
      <c r="A41" s="58"/>
      <c r="B41" s="64" t="s">
        <v>56</v>
      </c>
      <c r="C41" s="64"/>
      <c r="D41" s="64"/>
      <c r="E41" s="64"/>
      <c r="F41" s="64"/>
      <c r="G41" s="64"/>
      <c r="H41" s="64"/>
      <c r="I41" s="64"/>
      <c r="J41" s="64"/>
      <c r="K41" s="64"/>
      <c r="L41" s="63" t="s">
        <v>52</v>
      </c>
    </row>
    <row r="42" spans="1:12" s="31" customFormat="1">
      <c r="A42" s="58"/>
      <c r="B42" s="64" t="s">
        <v>57</v>
      </c>
      <c r="C42" s="64"/>
      <c r="D42" s="64"/>
      <c r="E42" s="64"/>
      <c r="F42" s="64"/>
      <c r="G42" s="64"/>
      <c r="H42" s="64"/>
      <c r="I42" s="64"/>
      <c r="J42" s="64"/>
      <c r="K42" s="64"/>
      <c r="L42" s="63" t="s">
        <v>53</v>
      </c>
    </row>
    <row r="43" spans="1:12" s="31" customFormat="1">
      <c r="A43" s="58"/>
      <c r="B43" s="64" t="s">
        <v>58</v>
      </c>
      <c r="C43" s="64"/>
      <c r="D43" s="64"/>
      <c r="E43" s="64"/>
      <c r="F43" s="64"/>
      <c r="G43" s="64"/>
      <c r="H43" s="64"/>
      <c r="I43" s="64"/>
      <c r="J43" s="64"/>
      <c r="K43" s="64"/>
      <c r="L43" s="63" t="s">
        <v>54</v>
      </c>
    </row>
    <row r="44" spans="1:12" s="31" customFormat="1">
      <c r="A44" s="58"/>
      <c r="B44" s="64" t="s">
        <v>59</v>
      </c>
      <c r="C44" s="64"/>
      <c r="D44" s="64"/>
      <c r="E44" s="64"/>
      <c r="F44" s="64"/>
      <c r="G44" s="64"/>
      <c r="H44" s="64"/>
      <c r="I44" s="64"/>
      <c r="J44" s="64"/>
      <c r="K44" s="64"/>
      <c r="L44" s="63" t="s">
        <v>55</v>
      </c>
    </row>
    <row r="45" spans="1:12" s="31" customFormat="1" ht="18.75">
      <c r="A45" s="58"/>
      <c r="B45" s="59"/>
      <c r="C45" s="60"/>
      <c r="D45" s="61"/>
      <c r="E45" s="13"/>
      <c r="F45" s="13"/>
      <c r="G45" s="62"/>
      <c r="H45" s="62"/>
      <c r="I45" s="62"/>
      <c r="J45" s="62"/>
      <c r="K45" s="63"/>
      <c r="L45" s="63"/>
    </row>
    <row r="46" spans="1:12" s="31" customFormat="1" ht="18.75">
      <c r="A46" s="58"/>
      <c r="B46" s="59"/>
      <c r="C46" s="60"/>
      <c r="D46" s="61"/>
      <c r="E46" s="13"/>
      <c r="F46" s="13"/>
      <c r="G46" s="62"/>
      <c r="H46" s="62"/>
      <c r="I46" s="62"/>
      <c r="J46" s="62"/>
      <c r="K46" s="63"/>
      <c r="L46" s="63"/>
    </row>
    <row r="47" spans="1:12" s="31" customFormat="1">
      <c r="A47" s="67"/>
      <c r="B47" s="68"/>
      <c r="C47" s="69"/>
      <c r="D47" s="68"/>
      <c r="E47" s="68"/>
      <c r="F47" s="70"/>
      <c r="G47" s="70"/>
      <c r="H47" s="70"/>
      <c r="I47" s="70"/>
      <c r="J47" s="70"/>
      <c r="K47" s="71"/>
      <c r="L47" s="71"/>
    </row>
    <row r="48" spans="1:12" s="31" customFormat="1">
      <c r="A48" s="67"/>
      <c r="B48" s="72" t="s">
        <v>15</v>
      </c>
      <c r="C48" s="72"/>
      <c r="D48" s="72"/>
      <c r="E48" s="72"/>
      <c r="F48" s="72"/>
      <c r="G48" s="70"/>
      <c r="H48" s="70"/>
      <c r="I48" s="70"/>
      <c r="J48" s="70"/>
      <c r="K48" s="71"/>
      <c r="L48" s="71"/>
    </row>
    <row r="49" spans="1:12" s="31" customFormat="1">
      <c r="A49" s="67"/>
      <c r="B49" s="72" t="s">
        <v>10</v>
      </c>
      <c r="C49" s="72"/>
      <c r="D49" s="72"/>
      <c r="E49" s="72"/>
      <c r="F49" s="72"/>
      <c r="G49" s="70"/>
      <c r="H49" s="70"/>
      <c r="I49" s="70"/>
      <c r="J49" s="70"/>
      <c r="K49" s="71"/>
      <c r="L49" s="71"/>
    </row>
    <row r="50" spans="1:12" s="31" customFormat="1">
      <c r="A50" s="67"/>
      <c r="B50" s="72" t="s">
        <v>16</v>
      </c>
      <c r="C50" s="72"/>
      <c r="D50" s="72"/>
      <c r="E50" s="72"/>
      <c r="F50" s="72"/>
      <c r="G50" s="70"/>
      <c r="H50" s="70"/>
      <c r="I50" s="70"/>
      <c r="J50" s="70"/>
      <c r="K50" s="71"/>
      <c r="L50" s="71"/>
    </row>
    <row r="51" spans="1:12">
      <c r="B51" s="22" t="s">
        <v>7</v>
      </c>
      <c r="C51" s="22"/>
      <c r="D51" s="22"/>
      <c r="E51" s="22"/>
      <c r="F51" s="22"/>
      <c r="G51" s="11"/>
      <c r="H51" s="11"/>
      <c r="I51" s="11"/>
      <c r="J51" s="11"/>
    </row>
    <row r="52" spans="1:12">
      <c r="B52" s="5"/>
    </row>
  </sheetData>
  <autoFilter ref="A12:L37">
    <filterColumn colId="6"/>
    <filterColumn colId="7"/>
    <filterColumn colId="8"/>
    <filterColumn colId="9"/>
    <filterColumn colId="10"/>
    <filterColumn colId="11"/>
  </autoFilter>
  <mergeCells count="25">
    <mergeCell ref="B1:L1"/>
    <mergeCell ref="B2:L2"/>
    <mergeCell ref="A6:L6"/>
    <mergeCell ref="B48:F48"/>
    <mergeCell ref="B49:F49"/>
    <mergeCell ref="A4:L4"/>
    <mergeCell ref="A5:L5"/>
    <mergeCell ref="B16:L16"/>
    <mergeCell ref="B19:L19"/>
    <mergeCell ref="B21:L21"/>
    <mergeCell ref="B24:L24"/>
    <mergeCell ref="B28:L28"/>
    <mergeCell ref="B41:K41"/>
    <mergeCell ref="B42:K42"/>
    <mergeCell ref="B43:K43"/>
    <mergeCell ref="B44:K44"/>
    <mergeCell ref="B51:F51"/>
    <mergeCell ref="A7:L7"/>
    <mergeCell ref="A8:L8"/>
    <mergeCell ref="A9:L9"/>
    <mergeCell ref="A10:L10"/>
    <mergeCell ref="A11:L11"/>
    <mergeCell ref="B39:G39"/>
    <mergeCell ref="B50:F50"/>
    <mergeCell ref="B40:K40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2020-02-05T05:33:48Z</cp:lastPrinted>
  <dcterms:created xsi:type="dcterms:W3CDTF">2017-02-08T03:09:42Z</dcterms:created>
  <dcterms:modified xsi:type="dcterms:W3CDTF">2020-02-05T06:08:18Z</dcterms:modified>
</cp:coreProperties>
</file>