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.заявка" sheetId="7" r:id="rId1"/>
    <sheet name="Лист2" sheetId="8" r:id="rId2"/>
  </sheets>
  <calcPr calcId="125725" refMode="R1C1"/>
</workbook>
</file>

<file path=xl/calcChain.xml><?xml version="1.0" encoding="utf-8"?>
<calcChain xmlns="http://schemas.openxmlformats.org/spreadsheetml/2006/main">
  <c r="F21" i="7"/>
  <c r="F20"/>
  <c r="E20"/>
  <c r="G21"/>
  <c r="G22"/>
  <c r="F22"/>
  <c r="F23"/>
  <c r="E14"/>
  <c r="E19"/>
  <c r="E18"/>
  <c r="E17"/>
  <c r="E16"/>
  <c r="E15"/>
</calcChain>
</file>

<file path=xl/sharedStrings.xml><?xml version="1.0" encoding="utf-8"?>
<sst xmlns="http://schemas.openxmlformats.org/spreadsheetml/2006/main" count="55" uniqueCount="45">
  <si>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</si>
  <si>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</si>
  <si>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</si>
  <si>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</si>
  <si>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</si>
  <si>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</si>
  <si>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</si>
  <si>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</si>
  <si>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</si>
  <si>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</si>
  <si>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</si>
  <si>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</si>
  <si>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</si>
  <si>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Конох Л.Е.- врача-эпидемиолога, Лустовой Е.И. -провизора</t>
  </si>
  <si>
    <t>Коммерческие предложения представили:</t>
  </si>
  <si>
    <t>ТОО  "Гелика"</t>
  </si>
  <si>
    <t>Адреналин-Здоровье</t>
  </si>
  <si>
    <t>Папаверина гидрохлорид</t>
  </si>
  <si>
    <t>Пентоксифиллин</t>
  </si>
  <si>
    <t>Оксолин</t>
  </si>
  <si>
    <t>Амброксола гидрохлорид</t>
  </si>
  <si>
    <t>Аллергопресс</t>
  </si>
  <si>
    <t>Бахиллы одноразовые нестерильные полипропиленовые</t>
  </si>
  <si>
    <t xml:space="preserve">Канюля   внутревенная с перефирическим катетором одноразовый стерильный, 18G 45 мм </t>
  </si>
  <si>
    <t xml:space="preserve">Канюля   внутревенная с перефирическим катетором одноразовый стерильный, 20G 33 мм </t>
  </si>
  <si>
    <t xml:space="preserve">Канюля   внутревенная с перефирическим катетором одноразовый стерильный, 24G 19 мм </t>
  </si>
  <si>
    <t>86,10</t>
  </si>
  <si>
    <t>9,71</t>
  </si>
  <si>
    <t>800</t>
  </si>
  <si>
    <t>7,5</t>
  </si>
  <si>
    <t>20</t>
  </si>
  <si>
    <t>242</t>
  </si>
  <si>
    <t>40</t>
  </si>
  <si>
    <t>ТОО  "Альянс"</t>
  </si>
  <si>
    <t>Протокол №20</t>
  </si>
  <si>
    <t xml:space="preserve">22 июля  2020 года  в 17-00 часов произвели процедуру рассмотрения заявок на закуп ЛС по мониторингу цен на участие в конкурсе по приобретению  ЛС и ИМН </t>
  </si>
  <si>
    <t>из одного источника</t>
  </si>
  <si>
    <t>способ закупа ценовых предложений</t>
  </si>
  <si>
    <t>Дата и время: 22.07.2020 17-00 часов</t>
  </si>
  <si>
    <t>Конкурс по лотам 1,2,3,4,5,6 - признан не состоявшимся</t>
  </si>
  <si>
    <t xml:space="preserve"> ценовые предложения</t>
  </si>
  <si>
    <t>Заключить договор с ТОО  "Гелика" по  лотам 7,10  способом из одного источника  на  сумму  83 000,00</t>
  </si>
  <si>
    <t>Заключить договор с ТОО  "Альянс"по  лотам 8,9 способом из одного источника  на  сумму  5 400,00</t>
  </si>
  <si>
    <t>Секретарь комиссии:  __________________________________________ Суворова Л.П.</t>
  </si>
  <si>
    <t>от  23.07.2020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</si>
</sst>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3" fillId="0" borderId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Border="1" applyAlignment="1">
      <alignment horizontal="left" wrapText="1"/>
    </xf>
    <xf numFmtId="49" fontId="1" fillId="0" borderId="1" xfId="2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9" fontId="1" fillId="0" borderId="1" xfId="9" applyNumberFormat="1" applyFont="1" applyFill="1" applyBorder="1" applyAlignment="1">
      <alignment vertical="center" wrapText="1"/>
    </xf>
    <xf numFmtId="49" fontId="1" fillId="0" borderId="1" xfId="9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9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 shrinkToFit="1"/>
    </xf>
    <xf numFmtId="4" fontId="8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1" xfId="13" applyNumberFormat="1" applyFont="1" applyBorder="1" applyAlignment="1">
      <alignment horizontal="center" vertical="center"/>
    </xf>
    <xf numFmtId="0" fontId="1" fillId="0" borderId="1" xfId="0" applyFont="1" applyBorder="1"/>
    <xf numFmtId="1" fontId="1" fillId="0" borderId="1" xfId="10" applyNumberFormat="1" applyFont="1" applyBorder="1" applyAlignment="1">
      <alignment horizontal="center" vertical="center" wrapText="1"/>
    </xf>
    <xf numFmtId="1" fontId="10" fillId="2" borderId="1" xfId="1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</cellXfs>
  <cellStyles count="18">
    <cellStyle name="Excel Built-in Explanatory Text" xfId="6"/>
    <cellStyle name="Обычный" xfId="0" builtinId="0"/>
    <cellStyle name="Обычный 2 3" xfId="7"/>
    <cellStyle name="Обычный 3" xfId="4"/>
    <cellStyle name="Обычный 33" xfId="10"/>
    <cellStyle name="Обычный 34" xfId="5"/>
    <cellStyle name="Обычный 35" xfId="12"/>
    <cellStyle name="Обычный 36" xfId="14"/>
    <cellStyle name="Обычный 37" xfId="15"/>
    <cellStyle name="Обычный 38" xfId="11"/>
    <cellStyle name="Обычный 39" xfId="16"/>
    <cellStyle name="Обычный 4" xfId="3"/>
    <cellStyle name="Обычный 40" xfId="17"/>
    <cellStyle name="Обычный 41" xfId="13"/>
    <cellStyle name="Обычный 5" xfId="1"/>
    <cellStyle name="Обычный 8" xfId="8"/>
    <cellStyle name="Обычный_Лист1" xfId="9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zoomScaleNormal="100" workbookViewId="0">
      <selection activeCell="D21" sqref="D21"/>
    </sheetView>
  </sheetViews>
  <sheetFormatPr defaultRowHeight="15.75"/>
  <cols>
    <col min="1" max="1" width="9.28515625" style="25" bestFit="1" customWidth="1"/>
    <col min="2" max="2" width="27.42578125" style="25" customWidth="1"/>
    <col min="3" max="3" width="11.28515625" style="25" bestFit="1" customWidth="1"/>
    <col min="4" max="4" width="12.42578125" style="25" customWidth="1"/>
    <col min="5" max="5" width="12.85546875" style="25" customWidth="1"/>
    <col min="6" max="6" width="13.85546875" style="25" customWidth="1"/>
    <col min="7" max="7" width="20.85546875" style="25" customWidth="1"/>
    <col min="8" max="8" width="30.42578125" style="25" customWidth="1"/>
    <col min="9" max="9" width="23.5703125" style="25" customWidth="1"/>
    <col min="10" max="16384" width="9.140625" style="25"/>
  </cols>
  <sheetData>
    <row r="1" spans="1:17">
      <c r="A1" s="6"/>
      <c r="B1" s="35" t="s">
        <v>34</v>
      </c>
      <c r="C1" s="34"/>
      <c r="D1" s="34"/>
      <c r="E1" s="34"/>
      <c r="F1" s="34"/>
      <c r="G1" s="34"/>
      <c r="H1" s="34"/>
      <c r="I1" s="34"/>
    </row>
    <row r="2" spans="1:17">
      <c r="A2" s="6"/>
      <c r="B2" s="35" t="s">
        <v>44</v>
      </c>
      <c r="C2" s="34"/>
      <c r="D2" s="34"/>
      <c r="E2" s="34"/>
      <c r="F2" s="34"/>
      <c r="G2" s="34"/>
      <c r="H2" s="34"/>
      <c r="I2" s="34"/>
    </row>
    <row r="3" spans="1:17">
      <c r="A3" s="6"/>
      <c r="B3" s="3"/>
      <c r="C3" s="7"/>
      <c r="D3" s="7"/>
      <c r="E3" s="2"/>
      <c r="F3" s="1"/>
      <c r="G3" s="1"/>
      <c r="H3" s="7"/>
      <c r="I3" s="8"/>
    </row>
    <row r="4" spans="1:17">
      <c r="A4" s="34" t="s">
        <v>4</v>
      </c>
      <c r="B4" s="34"/>
      <c r="C4" s="34"/>
      <c r="D4" s="34"/>
      <c r="E4" s="34"/>
      <c r="F4" s="34"/>
      <c r="G4" s="34"/>
      <c r="H4" s="34"/>
      <c r="I4" s="34"/>
    </row>
    <row r="5" spans="1:17">
      <c r="A5" s="34" t="s">
        <v>38</v>
      </c>
      <c r="B5" s="34"/>
      <c r="C5" s="34"/>
      <c r="D5" s="34"/>
      <c r="E5" s="34"/>
      <c r="F5" s="34"/>
      <c r="G5" s="34"/>
      <c r="H5" s="34"/>
      <c r="I5" s="34"/>
    </row>
    <row r="6" spans="1:17">
      <c r="A6" s="34" t="s">
        <v>9</v>
      </c>
      <c r="B6" s="34"/>
      <c r="C6" s="34"/>
      <c r="D6" s="34"/>
      <c r="E6" s="34"/>
      <c r="F6" s="34"/>
      <c r="G6" s="34"/>
      <c r="H6" s="34"/>
      <c r="I6" s="34"/>
    </row>
    <row r="7" spans="1:17">
      <c r="A7" s="34" t="s">
        <v>10</v>
      </c>
      <c r="B7" s="34"/>
      <c r="C7" s="34"/>
      <c r="D7" s="34"/>
      <c r="E7" s="34"/>
      <c r="F7" s="34"/>
      <c r="G7" s="34"/>
      <c r="H7" s="34"/>
      <c r="I7" s="34"/>
    </row>
    <row r="8" spans="1:17">
      <c r="A8" s="34" t="s">
        <v>13</v>
      </c>
      <c r="B8" s="34"/>
      <c r="C8" s="34"/>
      <c r="D8" s="34"/>
      <c r="E8" s="34"/>
      <c r="F8" s="34"/>
      <c r="G8" s="34"/>
      <c r="H8" s="34"/>
      <c r="I8" s="34"/>
    </row>
    <row r="9" spans="1:17" s="33" customFormat="1" ht="51.75" customHeight="1">
      <c r="A9" s="37" t="s">
        <v>35</v>
      </c>
      <c r="B9" s="37"/>
      <c r="C9" s="37"/>
      <c r="D9" s="37"/>
      <c r="E9" s="37"/>
      <c r="F9" s="37"/>
      <c r="G9" s="37"/>
      <c r="H9" s="37"/>
      <c r="I9" s="37"/>
    </row>
    <row r="10" spans="1:17">
      <c r="A10" s="34" t="s">
        <v>14</v>
      </c>
      <c r="B10" s="34"/>
      <c r="C10" s="34"/>
      <c r="D10" s="34"/>
      <c r="E10" s="34"/>
      <c r="F10" s="34"/>
      <c r="G10" s="34"/>
      <c r="H10" s="34"/>
      <c r="I10" s="34"/>
    </row>
    <row r="11" spans="1:17">
      <c r="A11" s="38" t="s">
        <v>15</v>
      </c>
      <c r="B11" s="38"/>
      <c r="C11" s="38"/>
      <c r="D11" s="38"/>
      <c r="E11" s="38"/>
      <c r="F11" s="38"/>
      <c r="G11" s="38"/>
      <c r="H11" s="38"/>
      <c r="I11" s="38"/>
    </row>
    <row r="12" spans="1:17">
      <c r="A12" s="38" t="s">
        <v>33</v>
      </c>
      <c r="B12" s="38"/>
      <c r="C12" s="38"/>
      <c r="D12" s="38"/>
      <c r="E12" s="38"/>
      <c r="F12" s="38"/>
      <c r="G12" s="38"/>
      <c r="H12" s="38"/>
      <c r="I12" s="38"/>
    </row>
    <row r="13" spans="1:17" ht="31.5">
      <c r="A13" s="15" t="s">
        <v>7</v>
      </c>
      <c r="B13" s="23" t="s">
        <v>0</v>
      </c>
      <c r="C13" s="23" t="s">
        <v>1</v>
      </c>
      <c r="D13" s="23" t="s">
        <v>2</v>
      </c>
      <c r="E13" s="24" t="s">
        <v>3</v>
      </c>
      <c r="F13" s="23" t="s">
        <v>15</v>
      </c>
      <c r="G13" s="23" t="s">
        <v>33</v>
      </c>
      <c r="H13" s="23" t="s">
        <v>5</v>
      </c>
      <c r="I13" s="23" t="s">
        <v>6</v>
      </c>
      <c r="J13" s="34"/>
      <c r="K13" s="34"/>
      <c r="L13" s="34"/>
      <c r="M13" s="34"/>
      <c r="N13" s="34"/>
      <c r="O13" s="34"/>
      <c r="P13" s="34"/>
      <c r="Q13" s="34"/>
    </row>
    <row r="14" spans="1:17">
      <c r="A14" s="26">
        <v>1</v>
      </c>
      <c r="B14" s="11" t="s">
        <v>16</v>
      </c>
      <c r="C14" s="17">
        <v>250</v>
      </c>
      <c r="D14" s="18" t="s">
        <v>26</v>
      </c>
      <c r="E14" s="19">
        <f>C14*D14</f>
        <v>21525</v>
      </c>
      <c r="F14" s="27"/>
      <c r="G14" s="27"/>
      <c r="H14" s="27"/>
      <c r="I14" s="27"/>
    </row>
    <row r="15" spans="1:17">
      <c r="A15" s="15">
        <v>2</v>
      </c>
      <c r="B15" s="12" t="s">
        <v>17</v>
      </c>
      <c r="C15" s="17">
        <v>3000</v>
      </c>
      <c r="D15" s="18" t="s">
        <v>27</v>
      </c>
      <c r="E15" s="19">
        <f t="shared" ref="E15:E20" si="0">C15*D15</f>
        <v>29130.000000000004</v>
      </c>
      <c r="F15" s="27"/>
      <c r="G15" s="27"/>
      <c r="H15" s="27"/>
      <c r="I15" s="27"/>
    </row>
    <row r="16" spans="1:17">
      <c r="A16" s="28">
        <v>3</v>
      </c>
      <c r="B16" s="12" t="s">
        <v>18</v>
      </c>
      <c r="C16" s="17">
        <v>4000</v>
      </c>
      <c r="D16" s="20">
        <v>14.62</v>
      </c>
      <c r="E16" s="19">
        <f t="shared" si="0"/>
        <v>58480</v>
      </c>
      <c r="F16" s="27"/>
      <c r="G16" s="27"/>
      <c r="H16" s="27"/>
      <c r="I16" s="27"/>
    </row>
    <row r="17" spans="1:9">
      <c r="A17" s="29">
        <v>4</v>
      </c>
      <c r="B17" s="12" t="s">
        <v>19</v>
      </c>
      <c r="C17" s="17">
        <v>40</v>
      </c>
      <c r="D17" s="21">
        <v>206.57</v>
      </c>
      <c r="E17" s="19">
        <f t="shared" si="0"/>
        <v>8262.7999999999993</v>
      </c>
      <c r="F17" s="27"/>
      <c r="G17" s="27"/>
      <c r="H17" s="27"/>
      <c r="I17" s="27"/>
    </row>
    <row r="18" spans="1:9">
      <c r="A18" s="26">
        <v>5</v>
      </c>
      <c r="B18" s="12" t="s">
        <v>20</v>
      </c>
      <c r="C18" s="17">
        <v>4000</v>
      </c>
      <c r="D18" s="21">
        <v>13.2</v>
      </c>
      <c r="E18" s="19">
        <f t="shared" si="0"/>
        <v>52800</v>
      </c>
      <c r="F18" s="27"/>
      <c r="G18" s="27"/>
      <c r="H18" s="27"/>
      <c r="I18" s="27"/>
    </row>
    <row r="19" spans="1:9">
      <c r="A19" s="15">
        <v>6</v>
      </c>
      <c r="B19" s="12" t="s">
        <v>21</v>
      </c>
      <c r="C19" s="18" t="s">
        <v>28</v>
      </c>
      <c r="D19" s="21">
        <v>75.64</v>
      </c>
      <c r="E19" s="19">
        <f t="shared" si="0"/>
        <v>60512</v>
      </c>
      <c r="F19" s="27"/>
      <c r="G19" s="27"/>
      <c r="H19" s="27"/>
      <c r="I19" s="27"/>
    </row>
    <row r="20" spans="1:9" ht="47.25">
      <c r="A20" s="28">
        <v>7</v>
      </c>
      <c r="B20" s="13" t="s">
        <v>22</v>
      </c>
      <c r="C20" s="17">
        <v>10000</v>
      </c>
      <c r="D20" s="18" t="s">
        <v>29</v>
      </c>
      <c r="E20" s="19">
        <f t="shared" si="0"/>
        <v>75000</v>
      </c>
      <c r="F20" s="19">
        <f>10000*7.5</f>
        <v>75000</v>
      </c>
      <c r="G20" s="27"/>
      <c r="H20" s="23" t="s">
        <v>15</v>
      </c>
      <c r="I20" s="16" t="s">
        <v>36</v>
      </c>
    </row>
    <row r="21" spans="1:9" ht="63">
      <c r="A21" s="29">
        <v>8</v>
      </c>
      <c r="B21" s="14" t="s">
        <v>23</v>
      </c>
      <c r="C21" s="22" t="s">
        <v>30</v>
      </c>
      <c r="D21" s="18" t="s">
        <v>31</v>
      </c>
      <c r="E21" s="19">
        <v>4840</v>
      </c>
      <c r="F21" s="19">
        <f>200*20</f>
        <v>4000</v>
      </c>
      <c r="G21" s="19">
        <f>90*20</f>
        <v>1800</v>
      </c>
      <c r="H21" s="23" t="s">
        <v>33</v>
      </c>
      <c r="I21" s="32" t="s">
        <v>37</v>
      </c>
    </row>
    <row r="22" spans="1:9" ht="63">
      <c r="A22" s="26">
        <v>9</v>
      </c>
      <c r="B22" s="14" t="s">
        <v>24</v>
      </c>
      <c r="C22" s="22" t="s">
        <v>32</v>
      </c>
      <c r="D22" s="18" t="s">
        <v>31</v>
      </c>
      <c r="E22" s="19">
        <v>9680</v>
      </c>
      <c r="F22" s="19">
        <f>200*40</f>
        <v>8000</v>
      </c>
      <c r="G22" s="19">
        <f>90*40</f>
        <v>3600</v>
      </c>
      <c r="H22" s="23" t="s">
        <v>33</v>
      </c>
      <c r="I22" s="32" t="s">
        <v>40</v>
      </c>
    </row>
    <row r="23" spans="1:9" ht="63">
      <c r="A23" s="15">
        <v>10</v>
      </c>
      <c r="B23" s="14" t="s">
        <v>25</v>
      </c>
      <c r="C23" s="22" t="s">
        <v>32</v>
      </c>
      <c r="D23" s="18" t="s">
        <v>31</v>
      </c>
      <c r="E23" s="19">
        <v>9680</v>
      </c>
      <c r="F23" s="19">
        <f>200*40</f>
        <v>8000</v>
      </c>
      <c r="G23" s="27"/>
      <c r="H23" s="23" t="s">
        <v>15</v>
      </c>
      <c r="I23" s="32" t="s">
        <v>40</v>
      </c>
    </row>
    <row r="26" spans="1:9" ht="15.75" customHeight="1">
      <c r="B26" s="36" t="s">
        <v>41</v>
      </c>
      <c r="C26" s="36"/>
      <c r="D26" s="36"/>
      <c r="E26" s="36"/>
      <c r="F26" s="36"/>
      <c r="G26" s="36"/>
      <c r="H26" s="36"/>
    </row>
    <row r="27" spans="1:9">
      <c r="B27" s="36" t="s">
        <v>42</v>
      </c>
      <c r="C27" s="36"/>
      <c r="D27" s="36"/>
      <c r="E27" s="36"/>
      <c r="F27" s="36"/>
      <c r="G27" s="36"/>
      <c r="H27" s="36"/>
    </row>
    <row r="28" spans="1:9" ht="18.75" customHeight="1">
      <c r="B28" s="36" t="s">
        <v>39</v>
      </c>
      <c r="C28" s="36"/>
      <c r="D28" s="36"/>
      <c r="E28" s="36"/>
      <c r="F28" s="36"/>
      <c r="G28" s="36"/>
      <c r="H28" s="10"/>
    </row>
    <row r="29" spans="1:9">
      <c r="B29" s="9"/>
      <c r="C29" s="9"/>
      <c r="D29" s="9"/>
      <c r="E29" s="4"/>
      <c r="F29" s="4"/>
      <c r="G29" s="5"/>
      <c r="H29" s="5"/>
    </row>
    <row r="30" spans="1:9">
      <c r="B30" s="30" t="s">
        <v>11</v>
      </c>
      <c r="C30" s="30"/>
      <c r="D30" s="30"/>
      <c r="E30" s="30"/>
      <c r="F30" s="4"/>
      <c r="G30" s="5"/>
      <c r="H30" s="5"/>
    </row>
    <row r="31" spans="1:9">
      <c r="B31" s="30" t="s">
        <v>8</v>
      </c>
      <c r="C31" s="30"/>
      <c r="D31" s="30"/>
      <c r="E31" s="30"/>
      <c r="F31" s="4"/>
      <c r="G31" s="5"/>
      <c r="H31" s="5"/>
    </row>
    <row r="32" spans="1:9">
      <c r="B32" s="30" t="s">
        <v>12</v>
      </c>
      <c r="C32" s="30"/>
      <c r="D32" s="30"/>
      <c r="E32" s="30"/>
      <c r="F32" s="4"/>
      <c r="G32" s="5"/>
      <c r="H32" s="5"/>
    </row>
    <row r="33" spans="2:8">
      <c r="B33" s="31" t="s">
        <v>43</v>
      </c>
      <c r="C33" s="31"/>
      <c r="D33" s="31"/>
      <c r="E33" s="31"/>
      <c r="F33" s="1"/>
      <c r="G33" s="8"/>
      <c r="H33" s="8"/>
    </row>
  </sheetData>
  <mergeCells count="15">
    <mergeCell ref="B26:H26"/>
    <mergeCell ref="B27:H27"/>
    <mergeCell ref="B28:G28"/>
    <mergeCell ref="A7:I7"/>
    <mergeCell ref="A8:I8"/>
    <mergeCell ref="A9:I9"/>
    <mergeCell ref="A10:I10"/>
    <mergeCell ref="A11:I11"/>
    <mergeCell ref="A12:I12"/>
    <mergeCell ref="J13:Q13"/>
    <mergeCell ref="B1:I1"/>
    <mergeCell ref="B2:I2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гос.заявка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2020-08-12T02:43:49Z</cp:lastPrinted>
  <dcterms:created xsi:type="dcterms:W3CDTF">2017-02-08T03:09:42Z</dcterms:created>
  <dcterms:modified xsi:type="dcterms:W3CDTF">2020-08-12T03:09:52Z</dcterms:modified>
</cp:coreProperties>
</file>