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заявка'!$A$12:$H$31</definedName>
  </definedNames>
  <calcPr calcId="125725"/>
</workbook>
</file>

<file path=xl/calcChain.xml><?xml version="1.0" encoding="utf-8"?>
<calcChain xmlns="http://schemas.openxmlformats.org/spreadsheetml/2006/main">
  <c r="E30" i="6"/>
  <c r="E29"/>
  <c r="E28"/>
  <c r="E27"/>
  <c r="E26"/>
  <c r="E25"/>
  <c r="E24"/>
  <c r="E23"/>
  <c r="E22"/>
  <c r="E21"/>
  <c r="E20"/>
  <c r="E19"/>
  <c r="E18"/>
  <c r="E17"/>
  <c r="E16"/>
  <c r="E15"/>
  <c r="E14"/>
  <c r="E13"/>
  <c r="E31" s="1"/>
  <c r="F31"/>
</calcChain>
</file>

<file path=xl/sharedStrings.xml><?xml version="1.0" encoding="utf-8"?>
<sst xmlns="http://schemas.openxmlformats.org/spreadsheetml/2006/main" count="45" uniqueCount="36">
  <si>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</si>
  <si>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</si>
  <si>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</si>
  <si>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</si>
  <si>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</si>
  <si>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</si>
  <si>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</si>
  <si>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№№</t>
  </si>
  <si>
    <t>Члены комиссии _______________________________________________ Конох Л.Е.</t>
  </si>
  <si>
    <t>Итого</t>
  </si>
  <si>
    <t>Конкурсная комиссия в составе:  Председателя комиссии заместителя директора по родовспоможению и детству</t>
  </si>
  <si>
    <t xml:space="preserve">Идрисовой З.С., членов комиссии </t>
  </si>
  <si>
    <t>Председатель комиссии _________________________________________Идрисова З.С.</t>
  </si>
  <si>
    <t>Члены комиссии _______________________________________________ Лустова Е.И.</t>
  </si>
  <si>
    <t>Из одного источника</t>
  </si>
  <si>
    <t>Конох Л.Е.- врача-эпидемиолога, Лустовой Е.И. -провизора</t>
  </si>
  <si>
    <t>Секретарь комиссии:  __________________________________________Сергеева Л.В.</t>
  </si>
  <si>
    <t>Коммерческие предложения представили:</t>
  </si>
  <si>
    <t>ТОО  "Гелика"</t>
  </si>
  <si>
    <t>Протокол № 16</t>
  </si>
  <si>
    <t xml:space="preserve">от  18.05.2020 </t>
  </si>
  <si>
    <t>Дата и время: 18.05.2020 10-00 часов</t>
  </si>
  <si>
    <t xml:space="preserve">18 мая 2020 года  в 10-00 часов произвели процедуру рассмотрения заявок на закуп ЛС по мониторингу цен на участие в конкурсе по приобретению  ЛС и ИМН </t>
  </si>
  <si>
    <t>Зажим пупочный  стерильный, однократного применения</t>
  </si>
  <si>
    <t>Тонометры</t>
  </si>
  <si>
    <t>Жгут кровоостанавливающий эластичный полуавтоматический Biocare®,размерами:45х2,5см, 35х2,5см</t>
  </si>
  <si>
    <t>Лейкопластырь медицинский Bioplaster® на нетканой основе в катушках размерами: 1.25смх5м; 2.5смх5м; 5смх5м; 1.25смх10м; 2.5смх10м; 5смх10м</t>
  </si>
  <si>
    <t>Лейкопластырь медицинский Bioplaster® на шелковой основе в катушках размерами: 1.25смх5м; 2.5смх5м; 5смх5м; 1.25смх10м; 2.5смх10м; 5смх10м</t>
  </si>
  <si>
    <t>Система для переливания крови и кровезаменителей Biosetix® Budget с иглой размером 18G (1,2х38мм), стерильная, однократного применения</t>
  </si>
  <si>
    <t>Скальпель Biolancet® Budget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</si>
  <si>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хирургический TRO-MICROCISION размеры 10, 11, 12, 15, 18, 20, 21, 22, 23, 24</t>
  </si>
  <si>
    <t xml:space="preserve">Вата медицинская кипная </t>
  </si>
  <si>
    <t>Вата нестерильная</t>
  </si>
  <si>
    <t xml:space="preserve">Индикатор   стерильности  </t>
  </si>
  <si>
    <t>Заключить договор с  ТОО  "Гелика" по  лотам 1 способом из одного источника  на  сумму  8 000,00</t>
  </si>
  <si>
    <t>239 от 18.05.2020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</si>
</sst>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5" fillId="0" borderId="0"/>
    <xf numFmtId="0" fontId="6" fillId="0" borderId="0"/>
    <xf numFmtId="0" fontId="2" fillId="0" borderId="0"/>
    <xf numFmtId="0" fontId="3" fillId="0" borderId="0">
      <alignment horizontal="center"/>
    </xf>
  </cellStyleXfs>
  <cellXfs count="48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2" fontId="1" fillId="0" borderId="0" xfId="0" applyNumberFormat="1" applyFont="1" applyFill="1" applyAlignment="1">
      <alignment horizontal="right" vertical="center"/>
    </xf>
    <xf numFmtId="2" fontId="1" fillId="0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4" fontId="1" fillId="2" borderId="1" xfId="0" applyNumberFormat="1" applyFont="1" applyFill="1" applyBorder="1" applyAlignment="1">
      <alignment vertical="center" wrapText="1"/>
    </xf>
    <xf numFmtId="4" fontId="1" fillId="2" borderId="0" xfId="0" applyNumberFormat="1" applyFont="1" applyFill="1" applyAlignment="1">
      <alignment wrapText="1"/>
    </xf>
    <xf numFmtId="4" fontId="1" fillId="0" borderId="0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Alignment="1">
      <alignment horizontal="right" vertical="center"/>
    </xf>
    <xf numFmtId="4" fontId="1" fillId="2" borderId="0" xfId="0" applyNumberFormat="1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left" vertical="center"/>
    </xf>
    <xf numFmtId="1" fontId="1" fillId="2" borderId="0" xfId="0" applyNumberFormat="1" applyFont="1" applyFill="1" applyAlignment="1">
      <alignment horizontal="center" vertical="center"/>
    </xf>
    <xf numFmtId="1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center" vertical="center" wrapText="1"/>
    </xf>
    <xf numFmtId="4" fontId="1" fillId="2" borderId="1" xfId="5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right" vertical="top"/>
    </xf>
    <xf numFmtId="4" fontId="1" fillId="2" borderId="1" xfId="5" applyNumberFormat="1" applyFont="1" applyFill="1" applyBorder="1" applyAlignment="1">
      <alignment horizontal="right" vertical="top" wrapText="1"/>
    </xf>
    <xf numFmtId="4" fontId="1" fillId="0" borderId="0" xfId="0" applyNumberFormat="1" applyFont="1" applyBorder="1" applyAlignment="1">
      <alignment horizontal="right" vertical="top"/>
    </xf>
    <xf numFmtId="4" fontId="1" fillId="0" borderId="0" xfId="5" applyNumberFormat="1" applyFont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left" wrapText="1"/>
    </xf>
    <xf numFmtId="4" fontId="1" fillId="0" borderId="0" xfId="0" applyNumberFormat="1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4" fontId="1" fillId="2" borderId="0" xfId="0" applyNumberFormat="1" applyFont="1" applyFill="1" applyAlignment="1">
      <alignment horizontal="left" vertical="center"/>
    </xf>
    <xf numFmtId="4" fontId="1" fillId="2" borderId="0" xfId="0" applyNumberFormat="1" applyFont="1" applyFill="1" applyBorder="1" applyAlignment="1">
      <alignment horizontal="left" wrapText="1"/>
    </xf>
    <xf numFmtId="3" fontId="1" fillId="2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top" wrapText="1"/>
    </xf>
    <xf numFmtId="3" fontId="7" fillId="0" borderId="1" xfId="8" applyNumberFormat="1" applyFont="1" applyFill="1" applyBorder="1" applyAlignment="1">
      <alignment horizontal="left" vertical="top" wrapText="1"/>
    </xf>
    <xf numFmtId="49" fontId="7" fillId="0" borderId="1" xfId="8" applyNumberFormat="1" applyFont="1" applyFill="1" applyBorder="1" applyAlignment="1">
      <alignment horizontal="left" vertical="top" wrapText="1"/>
    </xf>
    <xf numFmtId="2" fontId="9" fillId="0" borderId="2" xfId="0" applyNumberFormat="1" applyFont="1" applyFill="1" applyBorder="1" applyAlignment="1">
      <alignment horizontal="left" vertical="top" wrapText="1" shrinkToFit="1"/>
    </xf>
    <xf numFmtId="0" fontId="0" fillId="0" borderId="1" xfId="0" applyFont="1" applyBorder="1" applyAlignment="1">
      <alignment horizontal="left" vertical="top"/>
    </xf>
    <xf numFmtId="2" fontId="8" fillId="0" borderId="1" xfId="8" applyNumberFormat="1" applyFont="1" applyFill="1" applyBorder="1" applyAlignment="1">
      <alignment horizontal="left" vertical="top" wrapText="1"/>
    </xf>
  </cellXfs>
  <cellStyles count="9">
    <cellStyle name="Excel Built-in Explanatory Text" xfId="6"/>
    <cellStyle name="Обычный" xfId="0" builtinId="0"/>
    <cellStyle name="Обычный 2 3" xfId="7"/>
    <cellStyle name="Обычный 3" xfId="4"/>
    <cellStyle name="Обычный 34" xfId="5"/>
    <cellStyle name="Обычный 4" xfId="3"/>
    <cellStyle name="Обычный 5" xfId="1"/>
    <cellStyle name="Обычный_Лист1" xfId="8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abSelected="1" zoomScale="90" zoomScaleNormal="90" workbookViewId="0">
      <pane ySplit="12" topLeftCell="A25" activePane="bottomLeft" state="frozen"/>
      <selection pane="bottomLeft" activeCell="H39" sqref="H39"/>
    </sheetView>
  </sheetViews>
  <sheetFormatPr defaultColWidth="38.140625" defaultRowHeight="15.75"/>
  <cols>
    <col min="1" max="1" width="8.140625" style="21" customWidth="1"/>
    <col min="2" max="2" width="51.5703125" style="8" customWidth="1"/>
    <col min="3" max="3" width="13" style="2" customWidth="1"/>
    <col min="4" max="4" width="16.28515625" style="2" bestFit="1" customWidth="1"/>
    <col min="5" max="5" width="16.28515625" style="6" bestFit="1" customWidth="1"/>
    <col min="6" max="6" width="14.28515625" style="4" customWidth="1"/>
    <col min="7" max="7" width="31.28515625" style="2" customWidth="1"/>
    <col min="8" max="8" width="38.140625" style="2"/>
    <col min="9" max="16384" width="38.140625" style="1"/>
  </cols>
  <sheetData>
    <row r="1" spans="1:8">
      <c r="A1" s="17"/>
      <c r="B1" s="35" t="s">
        <v>19</v>
      </c>
      <c r="C1" s="36"/>
      <c r="D1" s="36"/>
      <c r="E1" s="36"/>
      <c r="F1" s="36"/>
      <c r="G1" s="36"/>
      <c r="H1" s="36"/>
    </row>
    <row r="2" spans="1:8">
      <c r="A2" s="17"/>
      <c r="B2" s="35" t="s">
        <v>20</v>
      </c>
      <c r="C2" s="36"/>
      <c r="D2" s="36"/>
      <c r="E2" s="36"/>
      <c r="F2" s="36"/>
      <c r="G2" s="36"/>
      <c r="H2" s="36"/>
    </row>
    <row r="3" spans="1:8">
      <c r="A3" s="17"/>
      <c r="B3" s="7"/>
      <c r="C3" s="9"/>
      <c r="D3" s="9"/>
      <c r="E3" s="5"/>
      <c r="F3" s="3"/>
      <c r="G3" s="9"/>
    </row>
    <row r="4" spans="1:8">
      <c r="A4" s="36" t="s">
        <v>4</v>
      </c>
      <c r="B4" s="36"/>
      <c r="C4" s="36"/>
      <c r="D4" s="36"/>
      <c r="E4" s="36"/>
      <c r="F4" s="36"/>
      <c r="G4" s="36"/>
      <c r="H4" s="36"/>
    </row>
    <row r="5" spans="1:8">
      <c r="A5" s="36" t="s">
        <v>21</v>
      </c>
      <c r="B5" s="36"/>
      <c r="C5" s="36"/>
      <c r="D5" s="36"/>
      <c r="E5" s="36"/>
      <c r="F5" s="36"/>
      <c r="G5" s="36"/>
      <c r="H5" s="36"/>
    </row>
    <row r="6" spans="1:8">
      <c r="A6" s="36" t="s">
        <v>10</v>
      </c>
      <c r="B6" s="36"/>
      <c r="C6" s="36"/>
      <c r="D6" s="36"/>
      <c r="E6" s="36"/>
      <c r="F6" s="36"/>
      <c r="G6" s="36"/>
      <c r="H6" s="36"/>
    </row>
    <row r="7" spans="1:8">
      <c r="A7" s="36" t="s">
        <v>11</v>
      </c>
      <c r="B7" s="36"/>
      <c r="C7" s="36"/>
      <c r="D7" s="36"/>
      <c r="E7" s="36"/>
      <c r="F7" s="36"/>
      <c r="G7" s="36"/>
      <c r="H7" s="36"/>
    </row>
    <row r="8" spans="1:8">
      <c r="A8" s="36" t="s">
        <v>15</v>
      </c>
      <c r="B8" s="36"/>
      <c r="C8" s="36"/>
      <c r="D8" s="36"/>
      <c r="E8" s="36"/>
      <c r="F8" s="36"/>
      <c r="G8" s="36"/>
      <c r="H8" s="36"/>
    </row>
    <row r="9" spans="1:8">
      <c r="A9" s="37" t="s">
        <v>22</v>
      </c>
      <c r="B9" s="37"/>
      <c r="C9" s="37"/>
      <c r="D9" s="37"/>
      <c r="E9" s="37"/>
      <c r="F9" s="37"/>
      <c r="G9" s="37"/>
      <c r="H9" s="37"/>
    </row>
    <row r="10" spans="1:8">
      <c r="A10" s="36" t="s">
        <v>17</v>
      </c>
      <c r="B10" s="36"/>
      <c r="C10" s="36"/>
      <c r="D10" s="36"/>
      <c r="E10" s="36"/>
      <c r="F10" s="36"/>
      <c r="G10" s="36"/>
      <c r="H10" s="36"/>
    </row>
    <row r="11" spans="1:8">
      <c r="A11" s="38" t="s">
        <v>18</v>
      </c>
      <c r="B11" s="38"/>
      <c r="C11" s="38"/>
      <c r="D11" s="38"/>
      <c r="E11" s="38"/>
      <c r="F11" s="38"/>
      <c r="G11" s="38"/>
      <c r="H11" s="38"/>
    </row>
    <row r="12" spans="1:8" ht="31.5">
      <c r="A12" s="18" t="s">
        <v>7</v>
      </c>
      <c r="B12" s="29" t="s">
        <v>0</v>
      </c>
      <c r="C12" s="29" t="s">
        <v>1</v>
      </c>
      <c r="D12" s="29" t="s">
        <v>2</v>
      </c>
      <c r="E12" s="32" t="s">
        <v>3</v>
      </c>
      <c r="F12" s="30" t="s">
        <v>18</v>
      </c>
      <c r="G12" s="29" t="s">
        <v>5</v>
      </c>
      <c r="H12" s="29" t="s">
        <v>6</v>
      </c>
    </row>
    <row r="13" spans="1:8" ht="30">
      <c r="A13" s="18">
        <v>1</v>
      </c>
      <c r="B13" s="34" t="s">
        <v>23</v>
      </c>
      <c r="C13" s="42">
        <v>100</v>
      </c>
      <c r="D13" s="45">
        <v>85.07</v>
      </c>
      <c r="E13" s="31">
        <f>C13*D13</f>
        <v>8507</v>
      </c>
      <c r="F13" s="41">
        <v>8000</v>
      </c>
      <c r="G13" s="29" t="s">
        <v>18</v>
      </c>
      <c r="H13" s="29" t="s">
        <v>14</v>
      </c>
    </row>
    <row r="14" spans="1:8">
      <c r="A14" s="18">
        <v>2</v>
      </c>
      <c r="B14" s="42" t="s">
        <v>24</v>
      </c>
      <c r="C14" s="46">
        <v>50</v>
      </c>
      <c r="D14" s="42">
        <v>3500</v>
      </c>
      <c r="E14" s="31">
        <f>C14*D14</f>
        <v>175000</v>
      </c>
      <c r="F14" s="30"/>
      <c r="G14" s="29"/>
      <c r="H14" s="29"/>
    </row>
    <row r="15" spans="1:8" ht="45">
      <c r="A15" s="18">
        <v>3</v>
      </c>
      <c r="B15" s="34" t="s">
        <v>25</v>
      </c>
      <c r="C15" s="42">
        <v>30</v>
      </c>
      <c r="D15" s="45">
        <v>377.01</v>
      </c>
      <c r="E15" s="31">
        <f t="shared" ref="E15:E30" si="0">C15*D15</f>
        <v>11310.3</v>
      </c>
      <c r="F15" s="30"/>
      <c r="G15" s="29"/>
      <c r="H15" s="29"/>
    </row>
    <row r="16" spans="1:8" ht="45">
      <c r="A16" s="18">
        <v>4</v>
      </c>
      <c r="B16" s="34" t="s">
        <v>25</v>
      </c>
      <c r="C16" s="42">
        <v>30</v>
      </c>
      <c r="D16" s="45">
        <v>377.01</v>
      </c>
      <c r="E16" s="31">
        <f t="shared" si="0"/>
        <v>11310.3</v>
      </c>
      <c r="F16" s="30"/>
      <c r="G16" s="29"/>
      <c r="H16" s="29"/>
    </row>
    <row r="17" spans="1:8" ht="45">
      <c r="A17" s="18">
        <v>5</v>
      </c>
      <c r="B17" s="34" t="s">
        <v>26</v>
      </c>
      <c r="C17" s="42">
        <v>200</v>
      </c>
      <c r="D17" s="45">
        <v>148.91999999999999</v>
      </c>
      <c r="E17" s="31">
        <f t="shared" si="0"/>
        <v>29783.999999999996</v>
      </c>
      <c r="F17" s="30"/>
      <c r="G17" s="29"/>
      <c r="H17" s="29"/>
    </row>
    <row r="18" spans="1:8" ht="45">
      <c r="A18" s="18">
        <v>6</v>
      </c>
      <c r="B18" s="34" t="s">
        <v>26</v>
      </c>
      <c r="C18" s="42">
        <v>200</v>
      </c>
      <c r="D18" s="45">
        <v>144.19</v>
      </c>
      <c r="E18" s="31">
        <f t="shared" si="0"/>
        <v>28838</v>
      </c>
      <c r="F18" s="30"/>
      <c r="G18" s="29"/>
      <c r="H18" s="29"/>
    </row>
    <row r="19" spans="1:8" ht="45">
      <c r="A19" s="18">
        <v>7</v>
      </c>
      <c r="B19" s="34" t="s">
        <v>27</v>
      </c>
      <c r="C19" s="42">
        <v>100</v>
      </c>
      <c r="D19" s="45">
        <v>380.59</v>
      </c>
      <c r="E19" s="31">
        <f t="shared" si="0"/>
        <v>38059</v>
      </c>
      <c r="F19" s="30"/>
      <c r="G19" s="29"/>
      <c r="H19" s="29"/>
    </row>
    <row r="20" spans="1:8" ht="45">
      <c r="A20" s="18">
        <v>8</v>
      </c>
      <c r="B20" s="34" t="s">
        <v>27</v>
      </c>
      <c r="C20" s="42">
        <v>100</v>
      </c>
      <c r="D20" s="45">
        <v>388.85</v>
      </c>
      <c r="E20" s="31">
        <f t="shared" si="0"/>
        <v>38885</v>
      </c>
      <c r="F20" s="30"/>
      <c r="G20" s="29"/>
      <c r="H20" s="29"/>
    </row>
    <row r="21" spans="1:8" ht="45">
      <c r="A21" s="18">
        <v>9</v>
      </c>
      <c r="B21" s="34" t="s">
        <v>28</v>
      </c>
      <c r="C21" s="42">
        <v>150</v>
      </c>
      <c r="D21" s="45">
        <v>72.39</v>
      </c>
      <c r="E21" s="31">
        <f t="shared" si="0"/>
        <v>10858.5</v>
      </c>
      <c r="F21" s="30"/>
      <c r="G21" s="29"/>
      <c r="H21" s="29"/>
    </row>
    <row r="22" spans="1:8" ht="90">
      <c r="A22" s="18">
        <v>10</v>
      </c>
      <c r="B22" s="34" t="s">
        <v>29</v>
      </c>
      <c r="C22" s="42">
        <v>100</v>
      </c>
      <c r="D22" s="45">
        <v>63.61</v>
      </c>
      <c r="E22" s="31">
        <f t="shared" si="0"/>
        <v>6361</v>
      </c>
      <c r="F22" s="30"/>
      <c r="G22" s="29"/>
      <c r="H22" s="29"/>
    </row>
    <row r="23" spans="1:8" ht="90">
      <c r="A23" s="18">
        <v>11</v>
      </c>
      <c r="B23" s="34" t="s">
        <v>29</v>
      </c>
      <c r="C23" s="42">
        <v>100</v>
      </c>
      <c r="D23" s="45">
        <v>63.61</v>
      </c>
      <c r="E23" s="31">
        <f t="shared" si="0"/>
        <v>6361</v>
      </c>
      <c r="F23" s="30"/>
      <c r="G23" s="29"/>
      <c r="H23" s="29"/>
    </row>
    <row r="24" spans="1:8" ht="30">
      <c r="A24" s="18">
        <v>12</v>
      </c>
      <c r="B24" s="34" t="s">
        <v>30</v>
      </c>
      <c r="C24" s="42">
        <v>300</v>
      </c>
      <c r="D24" s="45">
        <v>143.69</v>
      </c>
      <c r="E24" s="31">
        <f t="shared" si="0"/>
        <v>43107</v>
      </c>
      <c r="F24" s="30"/>
      <c r="G24" s="29"/>
      <c r="H24" s="29"/>
    </row>
    <row r="25" spans="1:8">
      <c r="A25" s="18">
        <v>13</v>
      </c>
      <c r="B25" s="43" t="s">
        <v>31</v>
      </c>
      <c r="C25" s="42">
        <v>40</v>
      </c>
      <c r="D25" s="47">
        <v>1768.18</v>
      </c>
      <c r="E25" s="31">
        <f t="shared" si="0"/>
        <v>70727.199999999997</v>
      </c>
      <c r="F25" s="30"/>
      <c r="G25" s="29"/>
      <c r="H25" s="29"/>
    </row>
    <row r="26" spans="1:8">
      <c r="A26" s="18">
        <v>14</v>
      </c>
      <c r="B26" s="43" t="s">
        <v>32</v>
      </c>
      <c r="C26" s="42">
        <v>200</v>
      </c>
      <c r="D26" s="47">
        <v>123</v>
      </c>
      <c r="E26" s="31">
        <f t="shared" si="0"/>
        <v>24600</v>
      </c>
      <c r="F26" s="30"/>
      <c r="G26" s="29"/>
      <c r="H26" s="29"/>
    </row>
    <row r="27" spans="1:8">
      <c r="A27" s="18">
        <v>15</v>
      </c>
      <c r="B27" s="43" t="s">
        <v>32</v>
      </c>
      <c r="C27" s="42">
        <v>100</v>
      </c>
      <c r="D27" s="47">
        <v>45</v>
      </c>
      <c r="E27" s="31">
        <f t="shared" si="0"/>
        <v>4500</v>
      </c>
      <c r="F27" s="30"/>
      <c r="G27" s="29"/>
      <c r="H27" s="29"/>
    </row>
    <row r="28" spans="1:8">
      <c r="A28" s="18">
        <v>16</v>
      </c>
      <c r="B28" s="43" t="s">
        <v>32</v>
      </c>
      <c r="C28" s="42">
        <v>100</v>
      </c>
      <c r="D28" s="47">
        <v>71</v>
      </c>
      <c r="E28" s="31">
        <f t="shared" si="0"/>
        <v>7100</v>
      </c>
      <c r="F28" s="30"/>
      <c r="G28" s="29"/>
      <c r="H28" s="29"/>
    </row>
    <row r="29" spans="1:8">
      <c r="A29" s="18">
        <v>17</v>
      </c>
      <c r="B29" s="44" t="s">
        <v>33</v>
      </c>
      <c r="C29" s="42">
        <v>30</v>
      </c>
      <c r="D29" s="46">
        <v>2500</v>
      </c>
      <c r="E29" s="31">
        <f t="shared" si="0"/>
        <v>75000</v>
      </c>
      <c r="F29" s="30"/>
      <c r="G29" s="29"/>
      <c r="H29" s="29"/>
    </row>
    <row r="30" spans="1:8">
      <c r="A30" s="18">
        <v>18</v>
      </c>
      <c r="B30" s="44" t="s">
        <v>33</v>
      </c>
      <c r="C30" s="42">
        <v>30</v>
      </c>
      <c r="D30" s="46">
        <v>2500</v>
      </c>
      <c r="E30" s="31">
        <f t="shared" si="0"/>
        <v>75000</v>
      </c>
      <c r="F30" s="33"/>
      <c r="G30" s="29"/>
      <c r="H30" s="29"/>
    </row>
    <row r="31" spans="1:8" s="11" customFormat="1">
      <c r="A31" s="19"/>
      <c r="B31" s="27" t="s">
        <v>9</v>
      </c>
      <c r="C31" s="23"/>
      <c r="D31" s="24"/>
      <c r="E31" s="22">
        <f>SUM(E13:E30)</f>
        <v>665308.30000000005</v>
      </c>
      <c r="F31" s="22">
        <f>SUM(F13:F30)</f>
        <v>8000</v>
      </c>
      <c r="G31" s="10"/>
      <c r="H31" s="10"/>
    </row>
    <row r="32" spans="1:8" s="11" customFormat="1">
      <c r="A32" s="20"/>
      <c r="B32" s="28"/>
      <c r="C32" s="25"/>
      <c r="D32" s="26"/>
      <c r="E32" s="26"/>
      <c r="F32" s="12"/>
      <c r="G32" s="13"/>
      <c r="H32" s="13"/>
    </row>
    <row r="33" spans="1:8" s="11" customFormat="1">
      <c r="A33" s="20"/>
      <c r="B33" s="40" t="s">
        <v>34</v>
      </c>
      <c r="C33" s="40"/>
      <c r="D33" s="40"/>
      <c r="E33" s="40"/>
      <c r="F33" s="40"/>
      <c r="G33" s="40"/>
      <c r="H33" s="13" t="s">
        <v>35</v>
      </c>
    </row>
    <row r="34" spans="1:8" s="11" customFormat="1">
      <c r="A34" s="20"/>
      <c r="B34" s="28"/>
      <c r="C34" s="25"/>
      <c r="D34" s="26"/>
      <c r="E34" s="26"/>
      <c r="F34" s="12"/>
      <c r="G34" s="13"/>
      <c r="H34" s="13"/>
    </row>
    <row r="35" spans="1:8" s="11" customFormat="1">
      <c r="A35" s="21"/>
      <c r="B35" s="16"/>
      <c r="C35" s="16"/>
      <c r="D35" s="16"/>
      <c r="E35" s="14"/>
      <c r="F35" s="14"/>
      <c r="G35" s="15"/>
      <c r="H35" s="15"/>
    </row>
    <row r="36" spans="1:8" s="11" customFormat="1">
      <c r="A36" s="21"/>
      <c r="B36" s="39" t="s">
        <v>12</v>
      </c>
      <c r="C36" s="39"/>
      <c r="D36" s="39"/>
      <c r="E36" s="39"/>
      <c r="F36" s="14"/>
      <c r="G36" s="15"/>
      <c r="H36" s="15"/>
    </row>
    <row r="37" spans="1:8" s="11" customFormat="1">
      <c r="A37" s="21"/>
      <c r="B37" s="39" t="s">
        <v>8</v>
      </c>
      <c r="C37" s="39"/>
      <c r="D37" s="39"/>
      <c r="E37" s="39"/>
      <c r="F37" s="14"/>
      <c r="G37" s="15"/>
      <c r="H37" s="15"/>
    </row>
    <row r="38" spans="1:8" s="11" customFormat="1">
      <c r="A38" s="21"/>
      <c r="B38" s="39" t="s">
        <v>13</v>
      </c>
      <c r="C38" s="39"/>
      <c r="D38" s="39"/>
      <c r="E38" s="39"/>
      <c r="F38" s="14"/>
      <c r="G38" s="15"/>
      <c r="H38" s="15"/>
    </row>
    <row r="39" spans="1:8">
      <c r="B39" s="36" t="s">
        <v>16</v>
      </c>
      <c r="C39" s="36"/>
      <c r="D39" s="36"/>
      <c r="E39" s="36"/>
      <c r="F39" s="3"/>
    </row>
    <row r="40" spans="1:8">
      <c r="B40" s="2"/>
    </row>
  </sheetData>
  <autoFilter ref="A12:H31">
    <filterColumn colId="5"/>
    <filterColumn colId="6"/>
    <filterColumn colId="7"/>
  </autoFilter>
  <mergeCells count="15">
    <mergeCell ref="B39:E39"/>
    <mergeCell ref="A7:H7"/>
    <mergeCell ref="A8:H8"/>
    <mergeCell ref="A9:H9"/>
    <mergeCell ref="A10:H10"/>
    <mergeCell ref="A11:H11"/>
    <mergeCell ref="B38:E38"/>
    <mergeCell ref="B37:E37"/>
    <mergeCell ref="B36:E36"/>
    <mergeCell ref="B33:G33"/>
    <mergeCell ref="B1:H1"/>
    <mergeCell ref="B2:H2"/>
    <mergeCell ref="A6:H6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69" fitToHeight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2020-04-07T03:10:27Z</cp:lastPrinted>
  <dcterms:created xsi:type="dcterms:W3CDTF">2017-02-08T03:09:42Z</dcterms:created>
  <dcterms:modified xsi:type="dcterms:W3CDTF">2020-05-18T05:44:53Z</dcterms:modified>
</cp:coreProperties>
</file>