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заявка'!$A$11:$L$41</definedName>
  </definedNames>
  <calcPr calcId="125725"/>
</workbook>
</file>

<file path=xl/calcChain.xml><?xml version="1.0" encoding="utf-8"?>
<calcChain xmlns="http://schemas.openxmlformats.org/spreadsheetml/2006/main">
  <c r="H41" i="6"/>
  <c r="I41"/>
  <c r="J41"/>
  <c r="G4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12"/>
  <c r="F41" l="1"/>
</calcChain>
</file>

<file path=xl/sharedStrings.xml><?xml version="1.0" encoding="utf-8"?>
<sst xmlns="http://schemas.openxmlformats.org/spreadsheetml/2006/main" count="98" uniqueCount="81">
  <si>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</si>
  <si>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</si>
  <si>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</si>
  <si>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</si>
  <si>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</si>
  <si>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</si>
  <si>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</si>
  <si>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</si>
  <si>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</si>
  <si>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</si>
  <si>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Форма выпуска</t>
  </si>
  <si>
    <t>Итого</t>
  </si>
  <si>
    <t>Из одного источника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</si>
  <si>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</si>
  <si>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</si>
  <si>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</si>
  <si>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</si>
  <si>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Дата и время: 05.11.2019 16-30 часов</t>
  </si>
  <si>
    <t xml:space="preserve"> Лустовой Е.И. -провизора</t>
  </si>
  <si>
    <t>05 ноября 2019 года  в 16-30 часов произвели процедуру рассмотрения заявок</t>
  </si>
  <si>
    <t xml:space="preserve"> ТОО "Гелика"</t>
  </si>
  <si>
    <t>Протокол № 46</t>
  </si>
  <si>
    <t>Система для вливания инфузионных растворов Bioset® Budget стерильная, однократного применения с иглой размером: 20G (0.9х38мм), 21G (0.8х38мм), 23G (0.6х38мм)</t>
  </si>
  <si>
    <t>Система для вливания инфузионных растворов Bioset® Budget стерильная, однократного применения с иглой размером: 21G (0.8х38мм)</t>
  </si>
  <si>
    <t>Система для переливания крови и кровезаменителей с иглой размером 18G (1,2х38мм), стерильная, однократного применения</t>
  </si>
  <si>
    <t xml:space="preserve">Индикатор   стерильности  </t>
  </si>
  <si>
    <t xml:space="preserve"> на  180 градуса    № 500</t>
  </si>
  <si>
    <t xml:space="preserve"> на  132 градуса    № 500</t>
  </si>
  <si>
    <t>Нистатин</t>
  </si>
  <si>
    <t>таблетки, покрытые оболочкой 500000 ЕД</t>
  </si>
  <si>
    <t>100</t>
  </si>
  <si>
    <t>Фитоменадион</t>
  </si>
  <si>
    <t>раствор в/м 10 мг/мл</t>
  </si>
  <si>
    <t>Реополиглюкин</t>
  </si>
  <si>
    <t>раствор для инфузий 10%, 200 мл</t>
  </si>
  <si>
    <t>Декстран 40</t>
  </si>
  <si>
    <t>раствор для инфузий 6%, 200 мл</t>
  </si>
  <si>
    <t>раствор для инфузий 6%, 400 мл</t>
  </si>
  <si>
    <t>Дисоль</t>
  </si>
  <si>
    <t>раствор для инфузий 400 мл</t>
  </si>
  <si>
    <t>Ацесоль</t>
  </si>
  <si>
    <t>раствор для инфузий 200 мл</t>
  </si>
  <si>
    <t>Нитроглицерин</t>
  </si>
  <si>
    <t>таблетки подъязычные 0,5 мг</t>
  </si>
  <si>
    <t xml:space="preserve">Дигоксин </t>
  </si>
  <si>
    <t>таблетки 0,25 мг</t>
  </si>
  <si>
    <t>Нифедипин</t>
  </si>
  <si>
    <t>таблетки, покрытые оболочкой 20 мг</t>
  </si>
  <si>
    <t>Тетрациклин-АКОС</t>
  </si>
  <si>
    <t>мазь для наружного применения 3%</t>
  </si>
  <si>
    <t>Синтомицин</t>
  </si>
  <si>
    <t>линимент 10% 25 г</t>
  </si>
  <si>
    <t>Йод</t>
  </si>
  <si>
    <t>раствор спиртовой 5% 30 мл</t>
  </si>
  <si>
    <t>Бриллиантовый зеленый</t>
  </si>
  <si>
    <t>раствор спиртовой 1% по 20 мл</t>
  </si>
  <si>
    <t>Бетагистин</t>
  </si>
  <si>
    <t>таблетки 8 мг</t>
  </si>
  <si>
    <t>Амброкcол</t>
  </si>
  <si>
    <t>раствор для приема внутрь и ингаляций 7,5 мг/мл во флаконе 100 мл</t>
  </si>
  <si>
    <t>Амброкcола гидрохлорид</t>
  </si>
  <si>
    <t>таблетка 30мг</t>
  </si>
  <si>
    <t>Дротаверин</t>
  </si>
  <si>
    <t>раствор для инъеций  40 мг/2 мл</t>
  </si>
  <si>
    <t>Ципрофлоксацин</t>
  </si>
  <si>
    <t>капли глазные 0,3% по 5 мл</t>
  </si>
  <si>
    <t>капли ушные 3 мг/мл 10 мл</t>
  </si>
  <si>
    <t>Дексаметазон</t>
  </si>
  <si>
    <t>капли глазные 0,1 % 10 мл</t>
  </si>
  <si>
    <t>капли глазные, суспензия 0,1% по 5 мл</t>
  </si>
  <si>
    <t>Тропикамид</t>
  </si>
  <si>
    <t>капли глазные 0,5% по 10 мл</t>
  </si>
  <si>
    <t>Инокаин</t>
  </si>
  <si>
    <t>капли глазные 0,4% 5мл</t>
  </si>
  <si>
    <t xml:space="preserve"> ТОО "Гелика", ТОО "Альянс-АА", Филиал ТОО "Казахская фармацевтическая компания "МЕДСЕРВИС ПЛЮС" в г. Караганда</t>
  </si>
  <si>
    <t>ТОО "Альянс-АА"</t>
  </si>
  <si>
    <t xml:space="preserve"> Филиал ТОО "Казахская фармацевтическая компания "МЕДСЕРВИС ПЛЮС" в г. Караганда</t>
  </si>
  <si>
    <t xml:space="preserve">от  07.11.2019 </t>
  </si>
  <si>
    <t>Запрос ценовых предложений</t>
  </si>
  <si>
    <t>Заключить договор с Филиалом ТОО "Казахская фармацевтическая компания "МЕДСЕРВИС ПЛЮС" в г. Караганда по лоту 1  способом Запроса ценовых предложений на сумму 146880,00</t>
  </si>
  <si>
    <t>Заключить договор с Филиалом ТОО "Казахская фармацевтическая компания "МЕДСЕРВИС ПЛЮС" в г. Караганда  по лоту 5,22,23  способом из одного источника  на  сумму 78 453,30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</si>
</sst>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  <xf numFmtId="0" fontId="3" fillId="0" borderId="0">
      <alignment horizontal="center"/>
    </xf>
  </cellStyleXfs>
  <cellXfs count="56">
    <xf numFmtId="0" fontId="0" fillId="0" borderId="0" xfId="0"/>
    <xf numFmtId="0" fontId="5" fillId="2" borderId="1" xfId="5" applyFont="1" applyFill="1" applyBorder="1" applyAlignment="1">
      <alignment horizontal="left" vertical="top" wrapText="1"/>
    </xf>
    <xf numFmtId="0" fontId="5" fillId="2" borderId="0" xfId="5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2" fontId="1" fillId="0" borderId="0" xfId="0" applyNumberFormat="1" applyFont="1" applyFill="1" applyAlignment="1">
      <alignment horizontal="left" vertical="top"/>
    </xf>
    <xf numFmtId="0" fontId="1" fillId="2" borderId="6" xfId="0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shrinkToFit="1"/>
    </xf>
    <xf numFmtId="0" fontId="5" fillId="2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0" fontId="5" fillId="2" borderId="1" xfId="5" applyFont="1" applyFill="1" applyBorder="1" applyAlignment="1">
      <alignment horizontal="left" vertical="top" wrapText="1" shrinkToFit="1"/>
    </xf>
    <xf numFmtId="3" fontId="9" fillId="0" borderId="1" xfId="5" applyNumberFormat="1" applyFont="1" applyBorder="1" applyAlignment="1">
      <alignment horizontal="left" vertical="top" wrapText="1"/>
    </xf>
    <xf numFmtId="4" fontId="9" fillId="0" borderId="1" xfId="5" applyNumberFormat="1" applyFont="1" applyBorder="1" applyAlignment="1">
      <alignment horizontal="left" vertical="top" wrapText="1"/>
    </xf>
    <xf numFmtId="49" fontId="1" fillId="0" borderId="1" xfId="7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49" fontId="5" fillId="0" borderId="2" xfId="7" applyNumberFormat="1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2" fontId="1" fillId="0" borderId="1" xfId="5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4" fontId="9" fillId="0" borderId="0" xfId="5" applyNumberFormat="1" applyFont="1" applyBorder="1" applyAlignment="1">
      <alignment horizontal="left" vertical="top" wrapText="1"/>
    </xf>
    <xf numFmtId="2" fontId="9" fillId="0" borderId="0" xfId="5" applyNumberFormat="1" applyFont="1" applyBorder="1" applyAlignment="1">
      <alignment horizontal="left" vertical="top" wrapText="1"/>
    </xf>
    <xf numFmtId="2" fontId="1" fillId="0" borderId="0" xfId="0" applyNumberFormat="1" applyFont="1" applyFill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5" applyFont="1" applyFill="1" applyBorder="1" applyAlignment="1">
      <alignment horizontal="left" vertical="top" wrapText="1"/>
    </xf>
    <xf numFmtId="49" fontId="9" fillId="0" borderId="1" xfId="7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shrinkToFit="1"/>
    </xf>
    <xf numFmtId="0" fontId="5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2" fontId="5" fillId="0" borderId="1" xfId="5" applyNumberFormat="1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 shrinkToFit="1"/>
    </xf>
  </cellXfs>
  <cellStyles count="8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7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zoomScale="90" zoomScaleNormal="90" workbookViewId="0">
      <pane ySplit="11" topLeftCell="A12" activePane="bottomLeft" state="frozen"/>
      <selection pane="bottomLeft" activeCell="K56" sqref="K56"/>
    </sheetView>
  </sheetViews>
  <sheetFormatPr defaultColWidth="38.140625" defaultRowHeight="15.75"/>
  <cols>
    <col min="1" max="1" width="4.7109375" style="8" customWidth="1"/>
    <col min="2" max="2" width="51.5703125" style="8" customWidth="1"/>
    <col min="3" max="3" width="13.85546875" style="8" hidden="1" customWidth="1"/>
    <col min="4" max="4" width="13" style="8" customWidth="1"/>
    <col min="5" max="5" width="16.28515625" style="8" bestFit="1" customWidth="1"/>
    <col min="6" max="6" width="16.28515625" style="32" bestFit="1" customWidth="1"/>
    <col min="7" max="7" width="14.28515625" style="49" customWidth="1"/>
    <col min="8" max="8" width="14.28515625" style="49" hidden="1" customWidth="1"/>
    <col min="9" max="10" width="14.28515625" style="49" customWidth="1"/>
    <col min="11" max="11" width="21.28515625" style="40" customWidth="1"/>
    <col min="12" max="12" width="38.140625" style="40"/>
    <col min="13" max="16384" width="38.140625" style="8"/>
  </cols>
  <sheetData>
    <row r="1" spans="1:12">
      <c r="A1" s="7"/>
      <c r="B1" s="50" t="s">
        <v>21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>
      <c r="A2" s="7"/>
      <c r="B2" s="50" t="s">
        <v>77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>
      <c r="A3" s="51" t="s">
        <v>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>
      <c r="A4" s="51" t="s">
        <v>17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>
      <c r="A5" s="51" t="s">
        <v>13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>
      <c r="A6" s="51" t="s">
        <v>14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>
      <c r="A7" s="51" t="s">
        <v>18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>
      <c r="A8" s="51" t="s">
        <v>19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>
      <c r="A9" s="51" t="s">
        <v>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2" ht="16.5" thickBot="1">
      <c r="A10" s="53" t="s">
        <v>74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132" customHeight="1">
      <c r="A11" s="14" t="s">
        <v>8</v>
      </c>
      <c r="B11" s="9" t="s">
        <v>0</v>
      </c>
      <c r="C11" s="9" t="s">
        <v>10</v>
      </c>
      <c r="D11" s="9" t="s">
        <v>1</v>
      </c>
      <c r="E11" s="9" t="s">
        <v>2</v>
      </c>
      <c r="F11" s="15" t="s">
        <v>3</v>
      </c>
      <c r="G11" s="41" t="s">
        <v>20</v>
      </c>
      <c r="H11" s="41"/>
      <c r="I11" s="41" t="s">
        <v>75</v>
      </c>
      <c r="J11" s="41" t="s">
        <v>76</v>
      </c>
      <c r="K11" s="41" t="s">
        <v>5</v>
      </c>
      <c r="L11" s="42" t="s">
        <v>6</v>
      </c>
    </row>
    <row r="12" spans="1:12" ht="108.75" customHeight="1">
      <c r="A12" s="16">
        <v>1</v>
      </c>
      <c r="B12" s="33" t="s">
        <v>22</v>
      </c>
      <c r="C12" s="17" t="s">
        <v>23</v>
      </c>
      <c r="D12" s="3">
        <v>4000</v>
      </c>
      <c r="E12" s="18">
        <v>44.81</v>
      </c>
      <c r="F12" s="3">
        <f t="shared" ref="F12:F40" si="0">D12*E12</f>
        <v>179240</v>
      </c>
      <c r="G12" s="38">
        <v>178000</v>
      </c>
      <c r="H12" s="38"/>
      <c r="I12" s="38">
        <v>178800</v>
      </c>
      <c r="J12" s="38">
        <v>146880</v>
      </c>
      <c r="K12" s="55" t="s">
        <v>76</v>
      </c>
      <c r="L12" s="17" t="s">
        <v>78</v>
      </c>
    </row>
    <row r="13" spans="1:12" ht="83.25" customHeight="1">
      <c r="A13" s="19">
        <v>2</v>
      </c>
      <c r="B13" s="34" t="s">
        <v>24</v>
      </c>
      <c r="C13" s="1" t="s">
        <v>24</v>
      </c>
      <c r="D13" s="20">
        <v>100</v>
      </c>
      <c r="E13" s="21">
        <v>86.867999999999995</v>
      </c>
      <c r="F13" s="3">
        <f t="shared" si="0"/>
        <v>8686.7999999999993</v>
      </c>
      <c r="G13" s="43"/>
      <c r="H13" s="44"/>
      <c r="I13" s="44"/>
      <c r="J13" s="44"/>
      <c r="K13" s="17"/>
      <c r="L13" s="17"/>
    </row>
    <row r="14" spans="1:12" ht="19.5" customHeight="1">
      <c r="A14" s="19">
        <v>3</v>
      </c>
      <c r="B14" s="35" t="s">
        <v>25</v>
      </c>
      <c r="C14" s="22" t="s">
        <v>26</v>
      </c>
      <c r="D14" s="4">
        <v>25</v>
      </c>
      <c r="E14" s="4">
        <v>2000</v>
      </c>
      <c r="F14" s="3">
        <f t="shared" si="0"/>
        <v>50000</v>
      </c>
      <c r="G14" s="43"/>
      <c r="H14" s="44"/>
      <c r="I14" s="44"/>
      <c r="J14" s="44"/>
      <c r="K14" s="17"/>
      <c r="L14" s="17"/>
    </row>
    <row r="15" spans="1:12" ht="16.5" customHeight="1">
      <c r="A15" s="16">
        <v>4</v>
      </c>
      <c r="B15" s="35" t="s">
        <v>25</v>
      </c>
      <c r="C15" s="22" t="s">
        <v>27</v>
      </c>
      <c r="D15" s="4">
        <v>25</v>
      </c>
      <c r="E15" s="4">
        <v>2000</v>
      </c>
      <c r="F15" s="3">
        <f t="shared" si="0"/>
        <v>50000</v>
      </c>
      <c r="G15" s="43"/>
      <c r="H15" s="44"/>
      <c r="I15" s="44"/>
      <c r="J15" s="44"/>
      <c r="K15" s="17"/>
      <c r="L15" s="17"/>
    </row>
    <row r="16" spans="1:12" ht="118.5" customHeight="1">
      <c r="A16" s="19">
        <v>5</v>
      </c>
      <c r="B16" s="36" t="s">
        <v>28</v>
      </c>
      <c r="C16" s="23" t="s">
        <v>29</v>
      </c>
      <c r="D16" s="24" t="s">
        <v>30</v>
      </c>
      <c r="E16" s="5">
        <v>15.8</v>
      </c>
      <c r="F16" s="3">
        <f t="shared" si="0"/>
        <v>1580</v>
      </c>
      <c r="G16" s="43"/>
      <c r="H16" s="44"/>
      <c r="I16" s="44"/>
      <c r="J16" s="44">
        <v>1367.3</v>
      </c>
      <c r="K16" s="17" t="s">
        <v>76</v>
      </c>
      <c r="L16" s="17" t="s">
        <v>12</v>
      </c>
    </row>
    <row r="17" spans="1:12" ht="25.5">
      <c r="A17" s="19">
        <v>6</v>
      </c>
      <c r="B17" s="36" t="s">
        <v>31</v>
      </c>
      <c r="C17" s="23" t="s">
        <v>32</v>
      </c>
      <c r="D17" s="24" t="s">
        <v>30</v>
      </c>
      <c r="E17" s="5">
        <v>328.16</v>
      </c>
      <c r="F17" s="3">
        <f t="shared" si="0"/>
        <v>32816</v>
      </c>
      <c r="G17" s="43"/>
      <c r="H17" s="44"/>
      <c r="I17" s="44"/>
      <c r="J17" s="44"/>
      <c r="K17" s="17"/>
      <c r="L17" s="17"/>
    </row>
    <row r="18" spans="1:12" ht="24" customHeight="1">
      <c r="A18" s="16">
        <v>7</v>
      </c>
      <c r="B18" s="36" t="s">
        <v>33</v>
      </c>
      <c r="C18" s="23" t="s">
        <v>34</v>
      </c>
      <c r="D18" s="24" t="s">
        <v>30</v>
      </c>
      <c r="E18" s="25">
        <v>1186.8</v>
      </c>
      <c r="F18" s="3">
        <f t="shared" si="0"/>
        <v>118680</v>
      </c>
      <c r="G18" s="43"/>
      <c r="H18" s="44"/>
      <c r="I18" s="44"/>
      <c r="J18" s="44"/>
      <c r="K18" s="17"/>
      <c r="L18" s="17"/>
    </row>
    <row r="19" spans="1:12" ht="18" customHeight="1">
      <c r="A19" s="19">
        <v>8</v>
      </c>
      <c r="B19" s="36" t="s">
        <v>35</v>
      </c>
      <c r="C19" s="23" t="s">
        <v>36</v>
      </c>
      <c r="D19" s="24" t="s">
        <v>30</v>
      </c>
      <c r="E19" s="5">
        <v>365.57</v>
      </c>
      <c r="F19" s="3">
        <f t="shared" si="0"/>
        <v>36557</v>
      </c>
      <c r="G19" s="43"/>
      <c r="H19" s="44"/>
      <c r="I19" s="44"/>
      <c r="J19" s="44"/>
      <c r="K19" s="17"/>
      <c r="L19" s="17"/>
    </row>
    <row r="20" spans="1:12" ht="24.75" customHeight="1">
      <c r="A20" s="19">
        <v>9</v>
      </c>
      <c r="B20" s="36" t="s">
        <v>35</v>
      </c>
      <c r="C20" s="23" t="s">
        <v>37</v>
      </c>
      <c r="D20" s="24" t="s">
        <v>30</v>
      </c>
      <c r="E20" s="5">
        <v>561.85</v>
      </c>
      <c r="F20" s="3">
        <f t="shared" si="0"/>
        <v>56185</v>
      </c>
      <c r="G20" s="43"/>
      <c r="H20" s="44"/>
      <c r="I20" s="44"/>
      <c r="J20" s="44"/>
      <c r="K20" s="17"/>
      <c r="L20" s="17"/>
    </row>
    <row r="21" spans="1:12" ht="25.5">
      <c r="A21" s="16">
        <v>10</v>
      </c>
      <c r="B21" s="36" t="s">
        <v>38</v>
      </c>
      <c r="C21" s="23" t="s">
        <v>39</v>
      </c>
      <c r="D21" s="20">
        <v>10</v>
      </c>
      <c r="E21" s="5">
        <v>212.35</v>
      </c>
      <c r="F21" s="3">
        <f t="shared" si="0"/>
        <v>2123.5</v>
      </c>
      <c r="G21" s="43"/>
      <c r="H21" s="44"/>
      <c r="I21" s="44"/>
      <c r="J21" s="44"/>
      <c r="K21" s="17"/>
      <c r="L21" s="17"/>
    </row>
    <row r="22" spans="1:12" ht="25.5">
      <c r="A22" s="19">
        <v>11</v>
      </c>
      <c r="B22" s="36" t="s">
        <v>40</v>
      </c>
      <c r="C22" s="23" t="s">
        <v>41</v>
      </c>
      <c r="D22" s="20">
        <v>10</v>
      </c>
      <c r="E22" s="5">
        <v>145.9</v>
      </c>
      <c r="F22" s="3">
        <f t="shared" si="0"/>
        <v>1459</v>
      </c>
      <c r="G22" s="43"/>
      <c r="H22" s="44"/>
      <c r="I22" s="44"/>
      <c r="J22" s="44"/>
      <c r="K22" s="17"/>
      <c r="L22" s="17"/>
    </row>
    <row r="23" spans="1:12" ht="25.5">
      <c r="A23" s="19">
        <v>12</v>
      </c>
      <c r="B23" s="36" t="s">
        <v>40</v>
      </c>
      <c r="C23" s="23" t="s">
        <v>39</v>
      </c>
      <c r="D23" s="20">
        <v>10</v>
      </c>
      <c r="E23" s="5">
        <v>200.54</v>
      </c>
      <c r="F23" s="3">
        <f t="shared" si="0"/>
        <v>2005.3999999999999</v>
      </c>
      <c r="G23" s="43"/>
      <c r="H23" s="44"/>
      <c r="I23" s="44"/>
      <c r="J23" s="44"/>
      <c r="K23" s="17"/>
      <c r="L23" s="17"/>
    </row>
    <row r="24" spans="1:12" ht="21" customHeight="1">
      <c r="A24" s="16">
        <v>13</v>
      </c>
      <c r="B24" s="36" t="s">
        <v>42</v>
      </c>
      <c r="C24" s="23" t="s">
        <v>43</v>
      </c>
      <c r="D24" s="20">
        <v>200</v>
      </c>
      <c r="E24" s="5">
        <v>5.56</v>
      </c>
      <c r="F24" s="3">
        <f t="shared" si="0"/>
        <v>1112</v>
      </c>
      <c r="G24" s="43"/>
      <c r="H24" s="44"/>
      <c r="I24" s="44"/>
      <c r="J24" s="44"/>
      <c r="K24" s="17"/>
      <c r="L24" s="17"/>
    </row>
    <row r="25" spans="1:12" ht="18.75">
      <c r="A25" s="19">
        <v>14</v>
      </c>
      <c r="B25" s="36" t="s">
        <v>44</v>
      </c>
      <c r="C25" s="23" t="s">
        <v>45</v>
      </c>
      <c r="D25" s="20">
        <v>150</v>
      </c>
      <c r="E25" s="5">
        <v>4.16</v>
      </c>
      <c r="F25" s="3">
        <f t="shared" si="0"/>
        <v>624</v>
      </c>
      <c r="G25" s="43"/>
      <c r="H25" s="44"/>
      <c r="I25" s="44"/>
      <c r="J25" s="44"/>
      <c r="K25" s="17"/>
      <c r="L25" s="17"/>
    </row>
    <row r="26" spans="1:12" ht="18" customHeight="1">
      <c r="A26" s="19">
        <v>15</v>
      </c>
      <c r="B26" s="36" t="s">
        <v>46</v>
      </c>
      <c r="C26" s="23" t="s">
        <v>47</v>
      </c>
      <c r="D26" s="20">
        <v>1500</v>
      </c>
      <c r="E26" s="5">
        <v>7.67</v>
      </c>
      <c r="F26" s="3">
        <f t="shared" si="0"/>
        <v>11505</v>
      </c>
      <c r="G26" s="43"/>
      <c r="H26" s="44"/>
      <c r="I26" s="44"/>
      <c r="J26" s="44"/>
      <c r="K26" s="17"/>
      <c r="L26" s="17"/>
    </row>
    <row r="27" spans="1:12" ht="21.75" customHeight="1">
      <c r="A27" s="16">
        <v>16</v>
      </c>
      <c r="B27" s="36" t="s">
        <v>48</v>
      </c>
      <c r="C27" s="23" t="s">
        <v>49</v>
      </c>
      <c r="D27" s="20">
        <v>3</v>
      </c>
      <c r="E27" s="5">
        <v>112.88</v>
      </c>
      <c r="F27" s="3">
        <f t="shared" si="0"/>
        <v>338.64</v>
      </c>
      <c r="G27" s="43"/>
      <c r="H27" s="44"/>
      <c r="I27" s="44"/>
      <c r="J27" s="44"/>
      <c r="K27" s="17"/>
      <c r="L27" s="17"/>
    </row>
    <row r="28" spans="1:12" ht="25.5">
      <c r="A28" s="19">
        <v>17</v>
      </c>
      <c r="B28" s="36" t="s">
        <v>50</v>
      </c>
      <c r="C28" s="23" t="s">
        <v>51</v>
      </c>
      <c r="D28" s="20">
        <v>5</v>
      </c>
      <c r="E28" s="5">
        <v>325.73</v>
      </c>
      <c r="F28" s="3">
        <f t="shared" si="0"/>
        <v>1628.65</v>
      </c>
      <c r="G28" s="43"/>
      <c r="H28" s="44"/>
      <c r="I28" s="44"/>
      <c r="J28" s="44"/>
      <c r="K28" s="17"/>
      <c r="L28" s="17"/>
    </row>
    <row r="29" spans="1:12" ht="21" customHeight="1">
      <c r="A29" s="19">
        <v>18</v>
      </c>
      <c r="B29" s="36" t="s">
        <v>52</v>
      </c>
      <c r="C29" s="23" t="s">
        <v>53</v>
      </c>
      <c r="D29" s="20">
        <v>200</v>
      </c>
      <c r="E29" s="26">
        <v>98.04</v>
      </c>
      <c r="F29" s="3">
        <f t="shared" si="0"/>
        <v>19608</v>
      </c>
      <c r="G29" s="43"/>
      <c r="H29" s="44"/>
      <c r="I29" s="44"/>
      <c r="J29" s="44"/>
      <c r="K29" s="17"/>
      <c r="L29" s="17"/>
    </row>
    <row r="30" spans="1:12" ht="24" customHeight="1">
      <c r="A30" s="16">
        <v>19</v>
      </c>
      <c r="B30" s="36" t="s">
        <v>54</v>
      </c>
      <c r="C30" s="23" t="s">
        <v>55</v>
      </c>
      <c r="D30" s="20">
        <v>200</v>
      </c>
      <c r="E30" s="26">
        <v>43.52</v>
      </c>
      <c r="F30" s="3">
        <f t="shared" si="0"/>
        <v>8704</v>
      </c>
      <c r="G30" s="43"/>
      <c r="H30" s="44"/>
      <c r="I30" s="44"/>
      <c r="J30" s="44"/>
      <c r="K30" s="17"/>
      <c r="L30" s="17"/>
    </row>
    <row r="31" spans="1:12" ht="18.75">
      <c r="A31" s="19">
        <v>20</v>
      </c>
      <c r="B31" s="36" t="s">
        <v>56</v>
      </c>
      <c r="C31" s="23" t="s">
        <v>57</v>
      </c>
      <c r="D31" s="20">
        <v>300</v>
      </c>
      <c r="E31" s="5">
        <v>41.42</v>
      </c>
      <c r="F31" s="3">
        <f t="shared" si="0"/>
        <v>12426</v>
      </c>
      <c r="G31" s="43"/>
      <c r="H31" s="44"/>
      <c r="I31" s="44"/>
      <c r="J31" s="44"/>
      <c r="K31" s="17"/>
      <c r="L31" s="17"/>
    </row>
    <row r="32" spans="1:12" ht="21" customHeight="1">
      <c r="A32" s="19">
        <v>21</v>
      </c>
      <c r="B32" s="36" t="s">
        <v>58</v>
      </c>
      <c r="C32" s="23" t="s">
        <v>59</v>
      </c>
      <c r="D32" s="20">
        <v>150</v>
      </c>
      <c r="E32" s="5">
        <v>582.98</v>
      </c>
      <c r="F32" s="3">
        <f t="shared" si="0"/>
        <v>87447</v>
      </c>
      <c r="G32" s="43"/>
      <c r="H32" s="44"/>
      <c r="I32" s="44"/>
      <c r="J32" s="44"/>
      <c r="K32" s="17"/>
      <c r="L32" s="17"/>
    </row>
    <row r="33" spans="1:12" ht="120.75" customHeight="1">
      <c r="A33" s="16">
        <v>22</v>
      </c>
      <c r="B33" s="36" t="s">
        <v>60</v>
      </c>
      <c r="C33" s="1" t="s">
        <v>61</v>
      </c>
      <c r="D33" s="20">
        <v>4000</v>
      </c>
      <c r="E33" s="21">
        <v>13.2</v>
      </c>
      <c r="F33" s="3">
        <f t="shared" si="0"/>
        <v>52800</v>
      </c>
      <c r="G33" s="43"/>
      <c r="H33" s="44"/>
      <c r="I33" s="44"/>
      <c r="J33" s="44">
        <v>47746</v>
      </c>
      <c r="K33" s="17" t="s">
        <v>76</v>
      </c>
      <c r="L33" s="17" t="s">
        <v>12</v>
      </c>
    </row>
    <row r="34" spans="1:12" ht="119.25" customHeight="1">
      <c r="A34" s="19">
        <v>23</v>
      </c>
      <c r="B34" s="34" t="s">
        <v>62</v>
      </c>
      <c r="C34" s="1" t="s">
        <v>63</v>
      </c>
      <c r="D34" s="20">
        <v>900</v>
      </c>
      <c r="E34" s="21">
        <v>60.13</v>
      </c>
      <c r="F34" s="3">
        <f t="shared" si="0"/>
        <v>54117</v>
      </c>
      <c r="G34" s="43"/>
      <c r="H34" s="44"/>
      <c r="I34" s="44"/>
      <c r="J34" s="44">
        <v>29340</v>
      </c>
      <c r="K34" s="17" t="s">
        <v>76</v>
      </c>
      <c r="L34" s="17" t="s">
        <v>12</v>
      </c>
    </row>
    <row r="35" spans="1:12" ht="25.5">
      <c r="A35" s="19">
        <v>24</v>
      </c>
      <c r="B35" s="36" t="s">
        <v>64</v>
      </c>
      <c r="C35" s="23" t="s">
        <v>65</v>
      </c>
      <c r="D35" s="3">
        <v>5</v>
      </c>
      <c r="E35" s="26">
        <v>99.59</v>
      </c>
      <c r="F35" s="3">
        <f t="shared" si="0"/>
        <v>497.95000000000005</v>
      </c>
      <c r="G35" s="43"/>
      <c r="H35" s="44"/>
      <c r="I35" s="44"/>
      <c r="J35" s="44"/>
      <c r="K35" s="17"/>
      <c r="L35" s="17"/>
    </row>
    <row r="36" spans="1:12" ht="25.5">
      <c r="A36" s="16">
        <v>25</v>
      </c>
      <c r="B36" s="36" t="s">
        <v>64</v>
      </c>
      <c r="C36" s="23" t="s">
        <v>66</v>
      </c>
      <c r="D36" s="3">
        <v>3</v>
      </c>
      <c r="E36" s="26">
        <v>369.91</v>
      </c>
      <c r="F36" s="3">
        <f t="shared" si="0"/>
        <v>1109.73</v>
      </c>
      <c r="G36" s="43"/>
      <c r="H36" s="44"/>
      <c r="I36" s="44"/>
      <c r="J36" s="44"/>
      <c r="K36" s="17"/>
      <c r="L36" s="17"/>
    </row>
    <row r="37" spans="1:12" ht="25.5">
      <c r="A37" s="19">
        <v>26</v>
      </c>
      <c r="B37" s="36" t="s">
        <v>67</v>
      </c>
      <c r="C37" s="23" t="s">
        <v>68</v>
      </c>
      <c r="D37" s="6">
        <v>10</v>
      </c>
      <c r="E37" s="26">
        <v>134.13999999999999</v>
      </c>
      <c r="F37" s="3">
        <f t="shared" si="0"/>
        <v>1341.3999999999999</v>
      </c>
      <c r="G37" s="43"/>
      <c r="H37" s="44"/>
      <c r="I37" s="44"/>
      <c r="J37" s="44"/>
      <c r="K37" s="17"/>
      <c r="L37" s="17"/>
    </row>
    <row r="38" spans="1:12" ht="18" customHeight="1">
      <c r="A38" s="19">
        <v>27</v>
      </c>
      <c r="B38" s="36" t="s">
        <v>67</v>
      </c>
      <c r="C38" s="23" t="s">
        <v>69</v>
      </c>
      <c r="D38" s="6">
        <v>10</v>
      </c>
      <c r="E38" s="26">
        <v>134.13999999999999</v>
      </c>
      <c r="F38" s="3">
        <f t="shared" si="0"/>
        <v>1341.3999999999999</v>
      </c>
      <c r="G38" s="43"/>
      <c r="H38" s="44"/>
      <c r="I38" s="44"/>
      <c r="J38" s="44"/>
      <c r="K38" s="17"/>
      <c r="L38" s="17"/>
    </row>
    <row r="39" spans="1:12" ht="25.5">
      <c r="A39" s="16">
        <v>28</v>
      </c>
      <c r="B39" s="36" t="s">
        <v>70</v>
      </c>
      <c r="C39" s="23" t="s">
        <v>71</v>
      </c>
      <c r="D39" s="3">
        <v>15</v>
      </c>
      <c r="E39" s="26">
        <v>433.93</v>
      </c>
      <c r="F39" s="3">
        <f t="shared" si="0"/>
        <v>6508.95</v>
      </c>
      <c r="G39" s="44"/>
      <c r="H39" s="44"/>
      <c r="I39" s="44"/>
      <c r="J39" s="44"/>
      <c r="K39" s="17"/>
      <c r="L39" s="17"/>
    </row>
    <row r="40" spans="1:12" ht="25.5">
      <c r="A40" s="19">
        <v>29</v>
      </c>
      <c r="B40" s="36" t="s">
        <v>72</v>
      </c>
      <c r="C40" s="23" t="s">
        <v>73</v>
      </c>
      <c r="D40" s="3">
        <v>10</v>
      </c>
      <c r="E40" s="26">
        <v>577.70000000000005</v>
      </c>
      <c r="F40" s="3">
        <f t="shared" si="0"/>
        <v>5777</v>
      </c>
      <c r="G40" s="44"/>
      <c r="H40" s="44"/>
      <c r="I40" s="44"/>
      <c r="J40" s="44"/>
      <c r="K40" s="17"/>
      <c r="L40" s="17"/>
    </row>
    <row r="41" spans="1:12" ht="18.75">
      <c r="A41" s="10"/>
      <c r="B41" s="37" t="s">
        <v>11</v>
      </c>
      <c r="C41" s="1"/>
      <c r="D41" s="27"/>
      <c r="E41" s="21"/>
      <c r="F41" s="28">
        <f>SUM(F12:F40)</f>
        <v>806219.42</v>
      </c>
      <c r="G41" s="45">
        <f>SUM(G12:G40)</f>
        <v>178000</v>
      </c>
      <c r="H41" s="45">
        <f t="shared" ref="H41:J41" si="1">SUM(H12:H40)</f>
        <v>0</v>
      </c>
      <c r="I41" s="45">
        <f t="shared" si="1"/>
        <v>178800</v>
      </c>
      <c r="J41" s="45">
        <f t="shared" si="1"/>
        <v>225333.3</v>
      </c>
      <c r="K41" s="17"/>
      <c r="L41" s="17"/>
    </row>
    <row r="42" spans="1:12" ht="18.75">
      <c r="A42" s="11"/>
      <c r="B42" s="12"/>
      <c r="C42" s="2"/>
      <c r="D42" s="29"/>
      <c r="E42" s="30"/>
      <c r="F42" s="31"/>
      <c r="G42" s="46"/>
      <c r="H42" s="46"/>
      <c r="I42" s="46"/>
      <c r="J42" s="46"/>
      <c r="K42" s="47"/>
      <c r="L42" s="47"/>
    </row>
    <row r="43" spans="1:12">
      <c r="A43" s="11"/>
      <c r="B43" s="52"/>
      <c r="C43" s="54"/>
      <c r="D43" s="52"/>
      <c r="E43" s="52"/>
      <c r="F43" s="52"/>
      <c r="G43" s="52"/>
      <c r="H43" s="48"/>
      <c r="I43" s="48"/>
      <c r="J43" s="48"/>
      <c r="K43" s="47"/>
      <c r="L43" s="47"/>
    </row>
    <row r="44" spans="1:12" ht="40.5" customHeight="1">
      <c r="A44" s="11"/>
      <c r="B44" s="52" t="s">
        <v>79</v>
      </c>
      <c r="C44" s="52"/>
      <c r="D44" s="52"/>
      <c r="E44" s="52"/>
      <c r="F44" s="52"/>
      <c r="G44" s="52"/>
      <c r="H44" s="52"/>
      <c r="I44" s="52"/>
      <c r="J44" s="52"/>
      <c r="K44" s="52"/>
      <c r="L44" s="47"/>
    </row>
    <row r="45" spans="1:12" ht="35.25" customHeight="1">
      <c r="A45" s="11"/>
      <c r="B45" s="52" t="s">
        <v>80</v>
      </c>
      <c r="C45" s="52"/>
      <c r="D45" s="52"/>
      <c r="E45" s="52"/>
      <c r="F45" s="52"/>
      <c r="G45" s="52"/>
      <c r="H45" s="52"/>
      <c r="I45" s="52"/>
      <c r="J45" s="52"/>
      <c r="K45" s="52"/>
      <c r="L45" s="47"/>
    </row>
    <row r="46" spans="1:12" ht="18.75">
      <c r="A46" s="11"/>
      <c r="B46" s="12"/>
      <c r="C46" s="2"/>
      <c r="D46" s="29"/>
      <c r="E46" s="30"/>
      <c r="F46" s="31"/>
      <c r="G46" s="46"/>
      <c r="H46" s="46"/>
      <c r="I46" s="46"/>
      <c r="J46" s="46"/>
      <c r="K46" s="47"/>
      <c r="L46" s="47"/>
    </row>
    <row r="47" spans="1:12" ht="18.75">
      <c r="A47" s="11"/>
      <c r="B47" s="12"/>
      <c r="C47" s="2"/>
      <c r="D47" s="29"/>
      <c r="E47" s="30"/>
      <c r="F47" s="31"/>
      <c r="G47" s="46"/>
      <c r="H47" s="46"/>
      <c r="I47" s="46"/>
      <c r="J47" s="46"/>
      <c r="K47" s="47"/>
      <c r="L47" s="47"/>
    </row>
    <row r="48" spans="1:12">
      <c r="B48" s="7"/>
      <c r="C48" s="7"/>
      <c r="D48" s="7"/>
      <c r="E48" s="7"/>
      <c r="F48" s="13"/>
      <c r="G48" s="39"/>
      <c r="H48" s="39"/>
      <c r="I48" s="39"/>
      <c r="J48" s="39"/>
    </row>
    <row r="49" spans="2:10">
      <c r="B49" s="51" t="s">
        <v>15</v>
      </c>
      <c r="C49" s="51"/>
      <c r="D49" s="51"/>
      <c r="E49" s="51"/>
      <c r="F49" s="51"/>
      <c r="G49" s="39"/>
      <c r="H49" s="39"/>
      <c r="I49" s="39"/>
      <c r="J49" s="39"/>
    </row>
    <row r="50" spans="2:10">
      <c r="B50" s="51" t="s">
        <v>16</v>
      </c>
      <c r="C50" s="51"/>
      <c r="D50" s="51"/>
      <c r="E50" s="51"/>
      <c r="F50" s="51"/>
      <c r="G50" s="39"/>
      <c r="H50" s="39"/>
      <c r="I50" s="39"/>
      <c r="J50" s="39"/>
    </row>
    <row r="51" spans="2:10">
      <c r="B51" s="51" t="s">
        <v>7</v>
      </c>
      <c r="C51" s="51"/>
      <c r="D51" s="51"/>
      <c r="E51" s="51"/>
      <c r="F51" s="51"/>
      <c r="G51" s="39"/>
      <c r="H51" s="39"/>
      <c r="I51" s="39"/>
      <c r="J51" s="39"/>
    </row>
  </sheetData>
  <autoFilter ref="A11:L41">
    <filterColumn colId="6"/>
    <filterColumn colId="7"/>
    <filterColumn colId="8"/>
    <filterColumn colId="9"/>
    <filterColumn colId="10"/>
    <filterColumn colId="11"/>
  </autoFilter>
  <mergeCells count="16">
    <mergeCell ref="B51:F51"/>
    <mergeCell ref="A6:L6"/>
    <mergeCell ref="A7:L7"/>
    <mergeCell ref="A8:L8"/>
    <mergeCell ref="A9:L9"/>
    <mergeCell ref="A10:L10"/>
    <mergeCell ref="B43:G43"/>
    <mergeCell ref="B50:F50"/>
    <mergeCell ref="B44:K44"/>
    <mergeCell ref="B1:L1"/>
    <mergeCell ref="B2:L2"/>
    <mergeCell ref="A5:L5"/>
    <mergeCell ref="B49:F49"/>
    <mergeCell ref="B45:K45"/>
    <mergeCell ref="A3:L3"/>
    <mergeCell ref="A4:L4"/>
  </mergeCells>
  <pageMargins left="0.70866141732283472" right="0.70866141732283472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2019-09-13T06:40:17Z</cp:lastPrinted>
  <dcterms:created xsi:type="dcterms:W3CDTF">2017-02-08T03:09:42Z</dcterms:created>
  <dcterms:modified xsi:type="dcterms:W3CDTF">2019-11-07T09:59:29Z</dcterms:modified>
</cp:coreProperties>
</file>