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заявка'!$A$12:$J$26</definedName>
  </definedNames>
  <calcPr calcId="125725"/>
</workbook>
</file>

<file path=xl/calcChain.xml><?xml version="1.0" encoding="utf-8"?>
<calcChain xmlns="http://schemas.openxmlformats.org/spreadsheetml/2006/main">
  <c r="G26" i="6"/>
  <c r="H26"/>
  <c r="F26"/>
  <c r="F25"/>
  <c r="F24"/>
  <c r="F23"/>
  <c r="F22"/>
  <c r="F20"/>
  <c r="F19"/>
  <c r="F17"/>
  <c r="F16"/>
  <c r="F15"/>
  <c r="F14"/>
</calcChain>
</file>

<file path=xl/sharedStrings.xml><?xml version="1.0" encoding="utf-8"?>
<sst xmlns="http://schemas.openxmlformats.org/spreadsheetml/2006/main" count="56" uniqueCount="41">
  <si>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</si>
  <si>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</si>
  <si>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</si>
  <si>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</si>
  <si>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</si>
  <si>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</si>
  <si>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</si>
  <si>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</si>
  <si>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</si>
  <si>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</si>
  <si>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</si>
  <si>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</si>
  <si>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</si>
  <si>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 xml:space="preserve"> ТОО "БионМедСервис"</t>
  </si>
  <si>
    <t>Из одного источника</t>
  </si>
  <si>
    <t xml:space="preserve">от  13.08.2019 </t>
  </si>
  <si>
    <t>Дата и время: 11.08.2019 16-30 часов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</si>
  <si>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</si>
  <si>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</si>
  <si>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Конох Л.Е.- врача-эпидемиолога, Лустоывой Е.И. -провизора</t>
  </si>
  <si>
    <t>11 сентября 2019 года  в 16-30 часов произвели процедуру рассмотрения заявок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</si>
  <si>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</si>
  <si>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</si>
  <si>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Протокол № 39</t>
  </si>
  <si>
    <t xml:space="preserve"> ТОО "БионМедСервис", ТОО "ЛОКАЛ ФАРМ"</t>
  </si>
  <si>
    <t>ТОО "ЛОКАЛ ФАРМ"</t>
  </si>
  <si>
    <t>Тест-полосы Аккутренд Глюкоза25шт/уп. Accutrend Glucose 25str</t>
  </si>
  <si>
    <t>Прибор для определения уровня глюкозы, холестерина, триглицеридов и лактата в капиллярной крови (Accutrend Plus mmol)</t>
  </si>
  <si>
    <t>для экстренного промывания глаз нейтрализации кислот, щелочей и других химикатов (за исключением кальций-содержащих веществ и цемента).</t>
  </si>
  <si>
    <t xml:space="preserve"> набор для сбора разлитой химической жидкости или вещества </t>
  </si>
  <si>
    <t>Tn I - высокочувствительный кардиологический тропонин I 25 тестов</t>
  </si>
  <si>
    <t>Гликолизированный гемоглобин 25 тестов</t>
  </si>
  <si>
    <t xml:space="preserve"> 50 тестов/ 3 недели, Картридж для исследования газов крови/гематокрита/оксиметрии/электролитов/глюкозы/для Анализатора i-Smart300</t>
  </si>
  <si>
    <t>Шприцы с сухим гепарином для анализа газов крови 2 мл Луер Слип ()Luer Slip(50 М.Е.)№50</t>
  </si>
  <si>
    <t xml:space="preserve"> к  анализатору  глюкозы ACCU-CHEK-Activ, № 50 шт/уп.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</si>
  <si>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</si>
  <si>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Лабораторные реагенты, расходные материалы</t>
  </si>
  <si>
    <t>Лот: анализатор Finecare FIA Meter</t>
  </si>
  <si>
    <t>Лот:Анализатор i-Smart300</t>
  </si>
  <si>
    <t>Заключить договор с ТОО "БионМедСервис" по лоту 1,2,9,10  способом из одного источника  на  сумму 189 810,00</t>
  </si>
  <si>
    <t>Заключить договор с ТОО "ЛОКАЛ ФАРМ" по лоту 5,6,7,8  способом из одного источника  на  сумму 407 750,00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</si>
</sst>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2" fontId="1" fillId="0" borderId="1" xfId="5" applyNumberFormat="1" applyFont="1" applyBorder="1" applyAlignment="1">
      <alignment horizontal="right" vertical="top" wrapText="1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5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right" vertical="center"/>
    </xf>
    <xf numFmtId="2" fontId="1" fillId="2" borderId="1" xfId="3" applyNumberFormat="1" applyFont="1" applyFill="1" applyBorder="1" applyAlignment="1">
      <alignment horizontal="right" vertical="center" wrapText="1" shrinkToFit="1"/>
    </xf>
    <xf numFmtId="0" fontId="11" fillId="0" borderId="1" xfId="0" applyFont="1" applyFill="1" applyBorder="1" applyAlignment="1">
      <alignment horizontal="right" vertical="center" wrapText="1" shrinkToFit="1"/>
    </xf>
    <xf numFmtId="0" fontId="1" fillId="0" borderId="1" xfId="0" applyFont="1" applyBorder="1" applyAlignment="1">
      <alignment horizontal="right" vertical="center" wrapText="1"/>
    </xf>
    <xf numFmtId="2" fontId="1" fillId="2" borderId="1" xfId="3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1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top" shrinkToFit="1"/>
    </xf>
    <xf numFmtId="0" fontId="6" fillId="3" borderId="0" xfId="0" applyFont="1" applyFill="1" applyBorder="1" applyAlignment="1">
      <alignment horizontal="center" vertical="top" shrinkToFit="1"/>
    </xf>
    <xf numFmtId="0" fontId="6" fillId="3" borderId="10" xfId="0" applyFont="1" applyFill="1" applyBorder="1" applyAlignment="1">
      <alignment horizontal="center" vertical="top" shrinkToFit="1"/>
    </xf>
    <xf numFmtId="0" fontId="12" fillId="3" borderId="1" xfId="0" applyFont="1" applyFill="1" applyBorder="1" applyAlignment="1">
      <alignment horizontal="center" vertical="center"/>
    </xf>
    <xf numFmtId="0" fontId="1" fillId="0" borderId="11" xfId="5" applyFont="1" applyBorder="1" applyAlignment="1">
      <alignment horizontal="right" vertical="center" wrapText="1" shrinkToFit="1"/>
    </xf>
    <xf numFmtId="2" fontId="1" fillId="2" borderId="11" xfId="3" applyNumberFormat="1" applyFont="1" applyFill="1" applyBorder="1" applyAlignment="1">
      <alignment horizontal="right" vertical="center" wrapText="1" shrinkToFit="1"/>
    </xf>
    <xf numFmtId="2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1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</cellXfs>
  <cellStyles count="7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zoomScale="90" zoomScaleNormal="90" workbookViewId="0">
      <pane ySplit="12" topLeftCell="A13" activePane="bottomLeft" state="frozen"/>
      <selection pane="bottomLeft" activeCell="L25" sqref="L25"/>
    </sheetView>
  </sheetViews>
  <sheetFormatPr defaultColWidth="38.140625" defaultRowHeight="15.75"/>
  <cols>
    <col min="1" max="1" width="4.7109375" style="4" customWidth="1"/>
    <col min="2" max="2" width="51.5703125" style="3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27" bestFit="1" customWidth="1"/>
    <col min="7" max="8" width="14.28515625" style="16" customWidth="1"/>
    <col min="9" max="9" width="21.28515625" style="5" customWidth="1"/>
    <col min="10" max="10" width="38.140625" style="5"/>
    <col min="11" max="16384" width="38.140625" style="2"/>
  </cols>
  <sheetData>
    <row r="1" spans="1:10">
      <c r="A1" s="1"/>
      <c r="B1" s="45" t="s">
        <v>23</v>
      </c>
      <c r="C1" s="45"/>
      <c r="D1" s="41"/>
      <c r="E1" s="41"/>
      <c r="F1" s="41"/>
      <c r="G1" s="41"/>
      <c r="H1" s="41"/>
      <c r="I1" s="41"/>
      <c r="J1" s="41"/>
    </row>
    <row r="2" spans="1:10">
      <c r="A2" s="1"/>
      <c r="B2" s="45" t="s">
        <v>15</v>
      </c>
      <c r="C2" s="45"/>
      <c r="D2" s="41"/>
      <c r="E2" s="41"/>
      <c r="F2" s="41"/>
      <c r="G2" s="41"/>
      <c r="H2" s="41"/>
      <c r="I2" s="41"/>
      <c r="J2" s="41"/>
    </row>
    <row r="3" spans="1:10">
      <c r="A3" s="1"/>
      <c r="B3" s="29"/>
      <c r="C3" s="3"/>
      <c r="D3" s="11"/>
      <c r="E3" s="11"/>
      <c r="F3" s="24"/>
      <c r="G3" s="15"/>
      <c r="H3" s="15"/>
      <c r="I3" s="11"/>
    </row>
    <row r="4" spans="1:10">
      <c r="A4" s="41" t="s">
        <v>4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41" t="s">
        <v>16</v>
      </c>
      <c r="B5" s="41"/>
      <c r="C5" s="41"/>
      <c r="D5" s="41"/>
      <c r="E5" s="41"/>
      <c r="F5" s="41"/>
      <c r="G5" s="41"/>
      <c r="H5" s="41"/>
      <c r="I5" s="41"/>
      <c r="J5" s="41"/>
    </row>
    <row r="6" spans="1:10">
      <c r="A6" s="41" t="s">
        <v>17</v>
      </c>
      <c r="B6" s="41"/>
      <c r="C6" s="41"/>
      <c r="D6" s="41"/>
      <c r="E6" s="41"/>
      <c r="F6" s="41"/>
      <c r="G6" s="41"/>
      <c r="H6" s="41"/>
      <c r="I6" s="41"/>
      <c r="J6" s="41"/>
    </row>
    <row r="7" spans="1:10">
      <c r="A7" s="41" t="s">
        <v>18</v>
      </c>
      <c r="B7" s="41"/>
      <c r="C7" s="41"/>
      <c r="D7" s="41"/>
      <c r="E7" s="41"/>
      <c r="F7" s="41"/>
      <c r="G7" s="41"/>
      <c r="H7" s="41"/>
      <c r="I7" s="41"/>
      <c r="J7" s="41"/>
    </row>
    <row r="8" spans="1:10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>
      <c r="A9" s="41" t="s">
        <v>20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>
      <c r="A10" s="41" t="s">
        <v>9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0" ht="16.5" thickBot="1">
      <c r="A11" s="42" t="s">
        <v>24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50.25" customHeight="1">
      <c r="A12" s="6" t="s">
        <v>8</v>
      </c>
      <c r="B12" s="10" t="s">
        <v>0</v>
      </c>
      <c r="C12" s="7" t="s">
        <v>11</v>
      </c>
      <c r="D12" s="10" t="s">
        <v>1</v>
      </c>
      <c r="E12" s="10" t="s">
        <v>2</v>
      </c>
      <c r="F12" s="25" t="s">
        <v>3</v>
      </c>
      <c r="G12" s="35" t="s">
        <v>13</v>
      </c>
      <c r="H12" s="35" t="s">
        <v>25</v>
      </c>
      <c r="I12" s="36" t="s">
        <v>5</v>
      </c>
      <c r="J12" s="37" t="s">
        <v>6</v>
      </c>
    </row>
    <row r="13" spans="1:10" ht="16.5" thickBot="1">
      <c r="A13" s="59" t="s">
        <v>36</v>
      </c>
      <c r="B13" s="60"/>
      <c r="C13" s="60"/>
      <c r="D13" s="60"/>
      <c r="E13" s="60"/>
      <c r="F13" s="60"/>
      <c r="G13" s="60"/>
      <c r="H13" s="60"/>
      <c r="I13" s="61"/>
      <c r="J13" s="8"/>
    </row>
    <row r="14" spans="1:10" ht="32.25" thickBot="1">
      <c r="A14" s="47">
        <v>1</v>
      </c>
      <c r="B14" s="49" t="s">
        <v>26</v>
      </c>
      <c r="C14" s="33">
        <v>5</v>
      </c>
      <c r="D14" s="53">
        <v>6</v>
      </c>
      <c r="E14" s="54">
        <v>4450</v>
      </c>
      <c r="F14" s="46">
        <f t="shared" ref="F13:F25" si="0">E14*D14</f>
        <v>26700</v>
      </c>
      <c r="G14" s="71">
        <v>15540</v>
      </c>
      <c r="H14" s="39"/>
      <c r="I14" s="35" t="s">
        <v>13</v>
      </c>
      <c r="J14" s="8" t="s">
        <v>14</v>
      </c>
    </row>
    <row r="15" spans="1:10" ht="47.25">
      <c r="A15" s="63">
        <v>2</v>
      </c>
      <c r="B15" s="64" t="s">
        <v>27</v>
      </c>
      <c r="C15" s="65"/>
      <c r="D15" s="66">
        <v>1</v>
      </c>
      <c r="E15" s="67">
        <v>72000</v>
      </c>
      <c r="F15" s="68">
        <f t="shared" si="0"/>
        <v>72000</v>
      </c>
      <c r="G15" s="72">
        <v>72000</v>
      </c>
      <c r="H15" s="69"/>
      <c r="I15" s="35" t="s">
        <v>13</v>
      </c>
      <c r="J15" s="8" t="s">
        <v>14</v>
      </c>
    </row>
    <row r="16" spans="1:10" ht="63">
      <c r="A16" s="47">
        <v>3</v>
      </c>
      <c r="B16" s="50" t="s">
        <v>28</v>
      </c>
      <c r="C16" s="33"/>
      <c r="D16" s="53">
        <v>1</v>
      </c>
      <c r="E16" s="55">
        <v>69500</v>
      </c>
      <c r="F16" s="46">
        <f t="shared" si="0"/>
        <v>69500</v>
      </c>
      <c r="G16" s="70"/>
      <c r="H16" s="70"/>
      <c r="I16" s="38"/>
      <c r="J16" s="8"/>
    </row>
    <row r="17" spans="1:10" ht="31.5">
      <c r="A17" s="47">
        <v>4</v>
      </c>
      <c r="B17" s="50" t="s">
        <v>29</v>
      </c>
      <c r="C17" s="33"/>
      <c r="D17" s="53">
        <v>1</v>
      </c>
      <c r="E17" s="55">
        <v>39500</v>
      </c>
      <c r="F17" s="46">
        <f t="shared" si="0"/>
        <v>39500</v>
      </c>
      <c r="G17" s="70"/>
      <c r="H17" s="70"/>
      <c r="I17" s="38"/>
      <c r="J17" s="8"/>
    </row>
    <row r="18" spans="1:10" ht="16.5" thickBot="1">
      <c r="A18" s="62" t="s">
        <v>37</v>
      </c>
      <c r="B18" s="62"/>
      <c r="C18" s="62"/>
      <c r="D18" s="62"/>
      <c r="E18" s="62"/>
      <c r="F18" s="62"/>
      <c r="G18" s="62"/>
      <c r="H18" s="62"/>
      <c r="I18" s="62"/>
      <c r="J18" s="8"/>
    </row>
    <row r="19" spans="1:10" ht="32.25" thickBot="1">
      <c r="A19" s="48">
        <v>5</v>
      </c>
      <c r="B19" s="51" t="s">
        <v>30</v>
      </c>
      <c r="C19" s="33"/>
      <c r="D19" s="46">
        <v>1</v>
      </c>
      <c r="E19" s="56">
        <v>65596</v>
      </c>
      <c r="F19" s="46">
        <f t="shared" si="0"/>
        <v>65596</v>
      </c>
      <c r="G19" s="70"/>
      <c r="H19" s="73">
        <v>49000</v>
      </c>
      <c r="I19" s="35" t="s">
        <v>25</v>
      </c>
      <c r="J19" s="8" t="s">
        <v>14</v>
      </c>
    </row>
    <row r="20" spans="1:10" ht="31.5">
      <c r="A20" s="48">
        <v>6</v>
      </c>
      <c r="B20" s="51" t="s">
        <v>31</v>
      </c>
      <c r="C20" s="33"/>
      <c r="D20" s="46">
        <v>1</v>
      </c>
      <c r="E20" s="56">
        <v>65596</v>
      </c>
      <c r="F20" s="46">
        <f t="shared" si="0"/>
        <v>65596</v>
      </c>
      <c r="G20" s="70"/>
      <c r="H20" s="73">
        <v>29750</v>
      </c>
      <c r="I20" s="35" t="s">
        <v>25</v>
      </c>
      <c r="J20" s="8" t="s">
        <v>14</v>
      </c>
    </row>
    <row r="21" spans="1:10" ht="16.5" thickBot="1">
      <c r="A21" s="62" t="s">
        <v>38</v>
      </c>
      <c r="B21" s="62"/>
      <c r="C21" s="62"/>
      <c r="D21" s="62"/>
      <c r="E21" s="62"/>
      <c r="F21" s="62"/>
      <c r="G21" s="62"/>
      <c r="H21" s="62"/>
      <c r="I21" s="62"/>
      <c r="J21" s="8"/>
    </row>
    <row r="22" spans="1:10" ht="63.75" thickBot="1">
      <c r="A22" s="48">
        <v>7</v>
      </c>
      <c r="B22" s="51" t="s">
        <v>32</v>
      </c>
      <c r="C22" s="33"/>
      <c r="D22" s="46">
        <v>2</v>
      </c>
      <c r="E22" s="46">
        <v>147000</v>
      </c>
      <c r="F22" s="46">
        <f t="shared" si="0"/>
        <v>294000</v>
      </c>
      <c r="G22" s="70"/>
      <c r="H22" s="73">
        <v>294000</v>
      </c>
      <c r="I22" s="35" t="s">
        <v>25</v>
      </c>
      <c r="J22" s="8" t="s">
        <v>14</v>
      </c>
    </row>
    <row r="23" spans="1:10" ht="32.25" thickBot="1">
      <c r="A23" s="48">
        <v>8</v>
      </c>
      <c r="B23" s="51" t="s">
        <v>33</v>
      </c>
      <c r="C23" s="33"/>
      <c r="D23" s="46">
        <v>2</v>
      </c>
      <c r="E23" s="46">
        <v>17500</v>
      </c>
      <c r="F23" s="46">
        <f t="shared" si="0"/>
        <v>35000</v>
      </c>
      <c r="G23" s="70"/>
      <c r="H23" s="73">
        <v>35000</v>
      </c>
      <c r="I23" s="35" t="s">
        <v>25</v>
      </c>
      <c r="J23" s="8" t="s">
        <v>14</v>
      </c>
    </row>
    <row r="24" spans="1:10" ht="32.25" thickBot="1">
      <c r="A24" s="48">
        <v>9</v>
      </c>
      <c r="B24" s="52" t="s">
        <v>34</v>
      </c>
      <c r="C24" s="33"/>
      <c r="D24" s="57">
        <v>7</v>
      </c>
      <c r="E24" s="58">
        <v>10010</v>
      </c>
      <c r="F24" s="46">
        <f t="shared" si="0"/>
        <v>70070</v>
      </c>
      <c r="G24" s="73">
        <v>55370</v>
      </c>
      <c r="H24" s="70"/>
      <c r="I24" s="35" t="s">
        <v>13</v>
      </c>
      <c r="J24" s="8" t="s">
        <v>14</v>
      </c>
    </row>
    <row r="25" spans="1:10" ht="94.5">
      <c r="A25" s="48">
        <v>10</v>
      </c>
      <c r="B25" s="52" t="s">
        <v>35</v>
      </c>
      <c r="C25" s="33"/>
      <c r="D25" s="57">
        <v>2</v>
      </c>
      <c r="E25" s="58">
        <v>26420</v>
      </c>
      <c r="F25" s="46">
        <f t="shared" si="0"/>
        <v>52840</v>
      </c>
      <c r="G25" s="73">
        <v>46900</v>
      </c>
      <c r="H25" s="70"/>
      <c r="I25" s="35" t="s">
        <v>13</v>
      </c>
      <c r="J25" s="8" t="s">
        <v>14</v>
      </c>
    </row>
    <row r="26" spans="1:10" ht="18.75">
      <c r="A26" s="8"/>
      <c r="B26" s="30" t="s">
        <v>12</v>
      </c>
      <c r="C26" s="12"/>
      <c r="D26" s="13"/>
      <c r="E26" s="14"/>
      <c r="F26" s="40">
        <f>SUM(F22:F25,F20,F19,F17,F16,F15,F14)</f>
        <v>790802</v>
      </c>
      <c r="G26" s="40">
        <f t="shared" ref="G26:H26" si="1">SUM(G22:G25,G20,G19,G17,G16,G15,G14)</f>
        <v>189810</v>
      </c>
      <c r="H26" s="40">
        <f t="shared" si="1"/>
        <v>407750</v>
      </c>
      <c r="I26" s="9"/>
      <c r="J26" s="9"/>
    </row>
    <row r="27" spans="1:10" ht="18.75">
      <c r="A27" s="18"/>
      <c r="B27" s="31"/>
      <c r="C27" s="19"/>
      <c r="D27" s="20"/>
      <c r="E27" s="21"/>
      <c r="F27" s="26"/>
      <c r="G27" s="22"/>
      <c r="H27" s="22"/>
      <c r="I27" s="23"/>
      <c r="J27" s="23"/>
    </row>
    <row r="28" spans="1:10">
      <c r="A28" s="18"/>
      <c r="B28" s="43"/>
      <c r="C28" s="44"/>
      <c r="D28" s="43"/>
      <c r="E28" s="43"/>
      <c r="F28" s="43"/>
      <c r="G28" s="43"/>
      <c r="H28" s="34"/>
      <c r="I28" s="23"/>
      <c r="J28" s="23"/>
    </row>
    <row r="29" spans="1:10" ht="15.75" customHeight="1">
      <c r="A29" s="18"/>
      <c r="B29" s="43" t="s">
        <v>39</v>
      </c>
      <c r="C29" s="43"/>
      <c r="D29" s="43"/>
      <c r="E29" s="43"/>
      <c r="F29" s="43"/>
      <c r="G29" s="43"/>
      <c r="H29" s="43"/>
      <c r="I29" s="43"/>
      <c r="J29" s="23">
        <v>396</v>
      </c>
    </row>
    <row r="30" spans="1:10" ht="15.75" customHeight="1">
      <c r="A30" s="18"/>
      <c r="B30" s="43" t="s">
        <v>40</v>
      </c>
      <c r="C30" s="43"/>
      <c r="D30" s="43"/>
      <c r="E30" s="43"/>
      <c r="F30" s="43"/>
      <c r="G30" s="43"/>
      <c r="H30" s="43"/>
      <c r="I30" s="43"/>
      <c r="J30" s="23">
        <v>399</v>
      </c>
    </row>
    <row r="31" spans="1:10" ht="18.75">
      <c r="A31" s="18"/>
      <c r="B31" s="31"/>
      <c r="C31" s="19"/>
      <c r="D31" s="20"/>
      <c r="E31" s="21"/>
      <c r="F31" s="26"/>
      <c r="G31" s="22"/>
      <c r="H31" s="22"/>
      <c r="I31" s="23"/>
      <c r="J31" s="23"/>
    </row>
    <row r="32" spans="1:10" ht="18.75">
      <c r="A32" s="18"/>
      <c r="B32" s="31"/>
      <c r="C32" s="19"/>
      <c r="D32" s="20"/>
      <c r="E32" s="21"/>
      <c r="F32" s="26"/>
      <c r="G32" s="22"/>
      <c r="H32" s="22"/>
      <c r="I32" s="23"/>
      <c r="J32" s="23"/>
    </row>
    <row r="33" spans="2:8">
      <c r="B33" s="28"/>
      <c r="C33" s="3"/>
      <c r="D33" s="17"/>
      <c r="E33" s="17"/>
      <c r="F33" s="24"/>
      <c r="G33" s="15"/>
      <c r="H33" s="15"/>
    </row>
    <row r="34" spans="2:8">
      <c r="B34" s="41" t="s">
        <v>21</v>
      </c>
      <c r="C34" s="41"/>
      <c r="D34" s="41"/>
      <c r="E34" s="41"/>
      <c r="F34" s="41"/>
      <c r="G34" s="15"/>
      <c r="H34" s="15"/>
    </row>
    <row r="35" spans="2:8">
      <c r="B35" s="41" t="s">
        <v>10</v>
      </c>
      <c r="C35" s="41"/>
      <c r="D35" s="41"/>
      <c r="E35" s="41"/>
      <c r="F35" s="41"/>
      <c r="G35" s="15"/>
      <c r="H35" s="15"/>
    </row>
    <row r="36" spans="2:8">
      <c r="B36" s="41" t="s">
        <v>22</v>
      </c>
      <c r="C36" s="41"/>
      <c r="D36" s="41"/>
      <c r="E36" s="41"/>
      <c r="F36" s="41"/>
      <c r="G36" s="15"/>
      <c r="H36" s="15"/>
    </row>
    <row r="37" spans="2:8">
      <c r="B37" s="41" t="s">
        <v>7</v>
      </c>
      <c r="C37" s="41"/>
      <c r="D37" s="41"/>
      <c r="E37" s="41"/>
      <c r="F37" s="41"/>
      <c r="G37" s="15"/>
      <c r="H37" s="15"/>
    </row>
    <row r="38" spans="2:8">
      <c r="B38" s="5"/>
    </row>
  </sheetData>
  <autoFilter ref="A12:J26">
    <filterColumn colId="6"/>
    <filterColumn colId="7"/>
    <filterColumn colId="8"/>
    <filterColumn colId="9"/>
  </autoFilter>
  <mergeCells count="20">
    <mergeCell ref="B30:I30"/>
    <mergeCell ref="A13:I13"/>
    <mergeCell ref="A18:I18"/>
    <mergeCell ref="A21:I21"/>
    <mergeCell ref="A4:J4"/>
    <mergeCell ref="A5:J5"/>
    <mergeCell ref="B1:J1"/>
    <mergeCell ref="B2:J2"/>
    <mergeCell ref="A6:J6"/>
    <mergeCell ref="B34:F34"/>
    <mergeCell ref="B35:F35"/>
    <mergeCell ref="B37:F37"/>
    <mergeCell ref="A7:J7"/>
    <mergeCell ref="A8:J8"/>
    <mergeCell ref="A9:J9"/>
    <mergeCell ref="A10:J10"/>
    <mergeCell ref="A11:J11"/>
    <mergeCell ref="B28:G28"/>
    <mergeCell ref="B36:F36"/>
    <mergeCell ref="B29:I29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2019-09-13T06:40:17Z</cp:lastPrinted>
  <dcterms:created xsi:type="dcterms:W3CDTF">2017-02-08T03:09:42Z</dcterms:created>
  <dcterms:modified xsi:type="dcterms:W3CDTF">2019-09-13T08:38:41Z</dcterms:modified>
</cp:coreProperties>
</file>