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75" yWindow="60" windowWidth="14145" windowHeight="12180"/>
  </bookViews>
  <sheets>
    <sheet name="гос заявка" sheetId="6" r:id="rId1"/>
    <sheet name="Лист2" sheetId="7" r:id="rId2"/>
    <sheet name="Лист1" sheetId="8" r:id="rId3"/>
  </sheets>
  <definedNames>
    <definedName name="_xlnm._FilterDatabase" localSheetId="0" hidden="1">'гос заявка'!$A$12:$K$27</definedName>
  </definedNames>
  <calcPr calcId="125725"/>
</workbook>
</file>

<file path=xl/calcChain.xml><?xml version="1.0" encoding="utf-8"?>
<calcChain xmlns="http://schemas.openxmlformats.org/spreadsheetml/2006/main">
  <c r="F26" i="6"/>
  <c r="F25"/>
  <c r="F24"/>
  <c r="F23"/>
  <c r="F22"/>
  <c r="F21"/>
  <c r="F20"/>
  <c r="F19"/>
  <c r="F18"/>
  <c r="F17"/>
  <c r="F16"/>
  <c r="F15"/>
  <c r="F14"/>
  <c r="F13"/>
  <c r="F27" l="1"/>
</calcChain>
</file>

<file path=xl/sharedStrings.xml><?xml version="1.0" encoding="utf-8"?>
<sst xmlns="http://schemas.openxmlformats.org/spreadsheetml/2006/main" count="72" uniqueCount="52">
  <si>
    <t>Наименование закупаемых товаров</t>
  </si>
  <si>
    <t>Объем закупа</t>
  </si>
  <si>
    <t>Планируемая цена</t>
  </si>
  <si>
    <t xml:space="preserve">Сумма </t>
  </si>
  <si>
    <t>Место заседания: пос.Топар ул.Гиппократа 1</t>
  </si>
  <si>
    <t xml:space="preserve">Победитель </t>
  </si>
  <si>
    <t xml:space="preserve">Способ закупа </t>
  </si>
  <si>
    <t>Председатель комиссии _________________________________________Диденко А.П.</t>
  </si>
  <si>
    <t>Секретарь комиссии:  __________________________________________Екимова Л.В.</t>
  </si>
  <si>
    <t>№№</t>
  </si>
  <si>
    <t xml:space="preserve">Конкурсная комиссия в составе:  Председателя комиссии заместителя директора по амбулаторно-поликлинической и первично </t>
  </si>
  <si>
    <r>
      <t>по мониторингу цен на участие в конкурсе по приобретению  ЛС и ИМН</t>
    </r>
    <r>
      <rPr>
        <sz val="12"/>
        <color rgb="FFFF0000"/>
        <rFont val="Times New Roman"/>
        <family val="1"/>
        <charset val="204"/>
      </rPr>
      <t xml:space="preserve"> .</t>
    </r>
    <r>
      <rPr>
        <sz val="12"/>
        <color theme="1"/>
        <rFont val="Times New Roman"/>
        <family val="1"/>
        <charset val="204"/>
      </rPr>
      <t xml:space="preserve">    Коммерческие предложения представили:</t>
    </r>
  </si>
  <si>
    <t>Из одного источника</t>
  </si>
  <si>
    <t xml:space="preserve">медико-социальной помощи населению Диденко А.П.,членов комиссии </t>
  </si>
  <si>
    <t>Члены комиссии _______________________________________________ Конох Л.Е.</t>
  </si>
  <si>
    <t>Форма выпуска</t>
  </si>
  <si>
    <t>Конох Л.Е.- врача-эпидемиолога</t>
  </si>
  <si>
    <t>ТОО "Альянс"</t>
  </si>
  <si>
    <t>Запрос ценовых предложений</t>
  </si>
  <si>
    <t>Протокол № 18</t>
  </si>
  <si>
    <t xml:space="preserve">от  29.04.2019 </t>
  </si>
  <si>
    <t>Дата и время: 24.04.2019 16-30 часов</t>
  </si>
  <si>
    <t>24 апреля 2019 года  в 16-30 часов произвели процедуру рассмотрения заявок</t>
  </si>
  <si>
    <t xml:space="preserve"> ТОО "Мед.Стом.Сервис", ТОО "АстаМед", ТОО "Альянс"</t>
  </si>
  <si>
    <t>ТОО "Мед.Стом.Сервис"</t>
  </si>
  <si>
    <t>ТОО "АстаМед"</t>
  </si>
  <si>
    <t>Пленка медицинская рентгеновская: Medical X-ray Green/MXG Film и Medical X-ray Blue/MXBE Film, с размерами: 35x43 см, 35x35 см, 30x40 см, 24x30 см, 20x40 см, 18x24 см, 18x43 см, 15x40 см, 13x18 см в упаковке 100 листов</t>
  </si>
  <si>
    <t>Пленка медицинская рентгеновская: Medical X-ray Green/MXG Film размером: 30x40 см в упаковке 100 листов</t>
  </si>
  <si>
    <t>Пленка медицинская рентгеновская: Medical X-ray Green/MXG Film размером 24x30 см, в упаковке 100 листов</t>
  </si>
  <si>
    <t>Пленка медицинская рентгеновская: Medical X-ray Green/MXG Film размером 18x24 см в упаковке 100 листов</t>
  </si>
  <si>
    <t>Пленка медицинская рентгеновская: Medical X-ray Green/MXG Film размером 13x18 см в упаковке 100 листов</t>
  </si>
  <si>
    <t>Проявитель  для автоматической обработки рентгеновских пленок</t>
  </si>
  <si>
    <t>концентрат на 20 литров раствора</t>
  </si>
  <si>
    <t>12</t>
  </si>
  <si>
    <t>Фиксаж для автоматической обработки рентгеновских пленок</t>
  </si>
  <si>
    <t xml:space="preserve"> концентрат на 20 литров раствора</t>
  </si>
  <si>
    <t>6</t>
  </si>
  <si>
    <t>Рентгенпленка пленка № 100</t>
  </si>
  <si>
    <t>Дентальный р-р 3х4</t>
  </si>
  <si>
    <t>10</t>
  </si>
  <si>
    <t>Медицинская термографическая пленка для общей рентгенографии Drystar DT 5 B размерами: 8х10 дюймов (20,3х25,4см), 10х12 дюймов (25,4х30,5см), 11х14 дюймов (28х35см), 14х14 дюймов (35х35см), 14х17 дюймов (35х43см), в упаковке по 100 листов</t>
  </si>
  <si>
    <t>Медицинская термографическая пленка для общей рентгенографии Drystar DT 5 B размерами: 8х10 дюймов (20,3х25,4см), в упаковке по 100 листов</t>
  </si>
  <si>
    <t>Шовный хирургический материал Biokeen® ПГА синтетический, плетеный, рассасывающийся, стерильный, однократного применения, окрашенный (фиолетовый), размерами USP (метрический): 8/0 (0.4), 7/0 (0.5), 6/0 (0.7), 5/0 (1), 4/0 (1,5), 3/0 (2), 2/0 (3), 0 (3,5), 1 (4), 2 (5), длиной нити (см): от 45 до 2000см с шагом 1 см, с атравматическими иглами различных типов и форм и без игл</t>
  </si>
  <si>
    <t>Шовный хирургический материал Biokeen® ПГА синтетический, плетеный, рассасывающийся, стерильный, однократного применения, окрашенный (фиолетовый), размерами USP (метрический): 4/0 (1,5), длиной нити (см): 75см с шагом 1 см, с колющей иглой 1/2, 20мм</t>
  </si>
  <si>
    <t>Шовный хирургический материал Biokeen® ПГА синтетический, плетеный, рассасывающийся, стерильный, однократного применения, окрашенный (фиолетовый), размерами USP (метрический): 3/0 (2), длиной нити (см): 75см с шагом 1 см, с колющей иглой 1/2, 30мм</t>
  </si>
  <si>
    <t>Шовный хирургический материал Biokeen® ПГА синтетический, плетеный, рассасывающийся, стерильный, однократного применения, окрашенный (фиолетовый), размерами USP (метрический): 3/0 (2), длиной нити (см): 75см с шагом 1 см, с колющей иглой 1/2, 25мм</t>
  </si>
  <si>
    <t>Шовный хирургический материал Biokeen® ПГА синтетический, плетеный, рассасывающийся, стерильный, однократного применения, окрашенный (фиолетовый), размерами USP (метрический): 2/0 (3), длиной нити (см): 75см с шагом 1 см, с колющей иглой 1/2, 40мм</t>
  </si>
  <si>
    <t>Шовный хирургический материал Biokeen® ПГА синтетический, плетеный, рассасывающийся, стерильный, однократного применения, окрашенный (фиолетовый), размерами USP (метрический): 2/0 (3), длиной нити (см): 75см с шагом 1 см, с колющей иглой 1/2, 35мм</t>
  </si>
  <si>
    <t>Шовный хирургический материал Biokeen® ПГА синтетический, плетеный, рассасывающийся, стерильный, однократного применения, окрашенный (фиолетовый), размерами USP (метрический): 2/0 (3), длиной нити (см): 75см с шагом 1 см, с колющей иглой 1/2, 30мм</t>
  </si>
  <si>
    <t>итого</t>
  </si>
  <si>
    <t>Заключить договор с ТОО "Альянс" по лоту  5,6  способом из одного источника на  сумму 146 700</t>
  </si>
  <si>
    <t>Заключить договор с ТОО "АстаМед" по лоту  1,2,3,4,8  способом запроса ценовых предложений  на  сумму 1744 200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</si>
</sst>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9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2" fillId="0" borderId="0">
      <alignment horizontal="center"/>
    </xf>
    <xf numFmtId="0" fontId="4" fillId="0" borderId="0">
      <alignment horizontal="center"/>
    </xf>
    <xf numFmtId="0" fontId="5" fillId="0" borderId="0"/>
    <xf numFmtId="0" fontId="4" fillId="0" borderId="0"/>
    <xf numFmtId="0" fontId="12" fillId="0" borderId="0"/>
    <xf numFmtId="0" fontId="4" fillId="0" borderId="0">
      <alignment horizontal="center"/>
    </xf>
  </cellStyleXfs>
  <cellXfs count="52">
    <xf numFmtId="0" fontId="0" fillId="0" borderId="0" xfId="0"/>
    <xf numFmtId="0" fontId="0" fillId="0" borderId="1" xfId="0" applyBorder="1" applyAlignment="1">
      <alignment wrapText="1"/>
    </xf>
    <xf numFmtId="0" fontId="3" fillId="2" borderId="1" xfId="0" applyFont="1" applyFill="1" applyBorder="1" applyAlignment="1">
      <alignment vertical="top"/>
    </xf>
    <xf numFmtId="0" fontId="6" fillId="2" borderId="3" xfId="3" applyFont="1" applyFill="1" applyBorder="1" applyAlignment="1">
      <alignment vertical="top" wrapText="1"/>
    </xf>
    <xf numFmtId="2" fontId="7" fillId="2" borderId="2" xfId="3" applyNumberFormat="1" applyFont="1" applyFill="1" applyBorder="1" applyAlignment="1" applyProtection="1">
      <alignment horizontal="center" vertical="top" wrapText="1"/>
      <protection locked="0"/>
    </xf>
    <xf numFmtId="0" fontId="8" fillId="2" borderId="3" xfId="3" applyFont="1" applyFill="1" applyBorder="1" applyAlignment="1" applyProtection="1">
      <alignment horizontal="left" vertical="top" wrapText="1"/>
      <protection locked="0"/>
    </xf>
    <xf numFmtId="0" fontId="0" fillId="0" borderId="1" xfId="0" applyBorder="1" applyAlignment="1">
      <alignment vertical="top" wrapText="1"/>
    </xf>
    <xf numFmtId="2" fontId="1" fillId="2" borderId="2" xfId="0" applyNumberFormat="1" applyFont="1" applyFill="1" applyBorder="1" applyAlignment="1">
      <alignment horizontal="center" vertical="top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wrapText="1"/>
    </xf>
    <xf numFmtId="0" fontId="1" fillId="2" borderId="0" xfId="0" applyFont="1" applyFill="1"/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left" vertical="center" wrapText="1"/>
    </xf>
    <xf numFmtId="0" fontId="1" fillId="2" borderId="7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horizontal="left" vertical="center" wrapText="1"/>
    </xf>
    <xf numFmtId="0" fontId="10" fillId="0" borderId="1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left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wrapText="1"/>
    </xf>
    <xf numFmtId="0" fontId="1" fillId="3" borderId="0" xfId="0" applyFont="1" applyFill="1" applyBorder="1" applyAlignment="1">
      <alignment horizontal="left" wrapText="1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1" fillId="2" borderId="0" xfId="0" applyFont="1" applyFill="1" applyAlignment="1">
      <alignment horizontal="left" wrapText="1"/>
    </xf>
    <xf numFmtId="0" fontId="1" fillId="2" borderId="0" xfId="0" applyFont="1" applyFill="1" applyAlignment="1">
      <alignment horizontal="center" wrapText="1"/>
    </xf>
    <xf numFmtId="0" fontId="1" fillId="2" borderId="0" xfId="0" applyFont="1" applyFill="1" applyAlignment="1">
      <alignment horizontal="right"/>
    </xf>
    <xf numFmtId="0" fontId="1" fillId="2" borderId="12" xfId="0" applyFont="1" applyFill="1" applyBorder="1" applyAlignment="1">
      <alignment horizontal="left" vertical="center"/>
    </xf>
    <xf numFmtId="2" fontId="1" fillId="2" borderId="1" xfId="0" applyNumberFormat="1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left" wrapText="1"/>
    </xf>
    <xf numFmtId="2" fontId="1" fillId="2" borderId="0" xfId="0" applyNumberFormat="1" applyFont="1" applyFill="1" applyBorder="1" applyAlignment="1">
      <alignment horizontal="left" vertical="center" wrapText="1"/>
    </xf>
    <xf numFmtId="0" fontId="11" fillId="2" borderId="0" xfId="0" applyFont="1" applyFill="1"/>
    <xf numFmtId="0" fontId="11" fillId="2" borderId="0" xfId="0" applyFont="1" applyFill="1" applyAlignment="1">
      <alignment horizontal="left"/>
    </xf>
    <xf numFmtId="0" fontId="11" fillId="2" borderId="0" xfId="0" applyFont="1" applyFill="1" applyAlignment="1">
      <alignment horizontal="center"/>
    </xf>
    <xf numFmtId="0" fontId="7" fillId="2" borderId="1" xfId="5" applyFont="1" applyFill="1" applyBorder="1" applyAlignment="1">
      <alignment horizontal="left" vertical="top" wrapText="1"/>
    </xf>
    <xf numFmtId="4" fontId="13" fillId="0" borderId="1" xfId="5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1" fillId="0" borderId="1" xfId="2" applyNumberFormat="1" applyFont="1" applyFill="1" applyBorder="1" applyAlignment="1">
      <alignment horizontal="left" vertical="center" wrapText="1"/>
    </xf>
    <xf numFmtId="49" fontId="1" fillId="0" borderId="1" xfId="2" applyNumberFormat="1" applyFont="1" applyFill="1" applyBorder="1" applyAlignment="1">
      <alignment vertical="center" wrapText="1"/>
    </xf>
    <xf numFmtId="49" fontId="7" fillId="0" borderId="2" xfId="6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49" fontId="1" fillId="0" borderId="1" xfId="6" applyNumberFormat="1" applyFont="1" applyFill="1" applyBorder="1" applyAlignment="1">
      <alignment horizontal="left" vertical="center" wrapText="1"/>
    </xf>
    <xf numFmtId="49" fontId="1" fillId="0" borderId="1" xfId="6" applyNumberFormat="1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vertical="center" wrapText="1"/>
    </xf>
    <xf numFmtId="3" fontId="13" fillId="0" borderId="1" xfId="5" applyNumberFormat="1" applyFont="1" applyBorder="1" applyAlignment="1">
      <alignment horizontal="center" vertical="center" wrapText="1"/>
    </xf>
  </cellXfs>
  <cellStyles count="7">
    <cellStyle name="Обычный" xfId="0" builtinId="0"/>
    <cellStyle name="Обычный 3" xfId="4"/>
    <cellStyle name="Обычный 34" xfId="5"/>
    <cellStyle name="Обычный 4" xfId="3"/>
    <cellStyle name="Обычный 5" xfId="1"/>
    <cellStyle name="Обычный_Лист1" xfId="6"/>
    <cellStyle name="Стиль 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7"/>
  <sheetViews>
    <sheetView tabSelected="1" zoomScale="90" zoomScaleNormal="90" workbookViewId="0">
      <pane ySplit="12" topLeftCell="A13" activePane="bottomLeft" state="frozen"/>
      <selection pane="bottomLeft" activeCell="F44" sqref="F44"/>
    </sheetView>
  </sheetViews>
  <sheetFormatPr defaultColWidth="38.140625" defaultRowHeight="15.75"/>
  <cols>
    <col min="1" max="1" width="3.140625" style="11" customWidth="1"/>
    <col min="2" max="2" width="83.5703125" style="9" customWidth="1"/>
    <col min="3" max="3" width="13.85546875" style="9" hidden="1" customWidth="1"/>
    <col min="4" max="4" width="13" style="12" customWidth="1"/>
    <col min="5" max="5" width="14.85546875" style="12" customWidth="1"/>
    <col min="6" max="7" width="12.5703125" style="12" customWidth="1"/>
    <col min="8" max="8" width="13.7109375" style="12" customWidth="1"/>
    <col min="9" max="9" width="11.42578125" style="12" customWidth="1"/>
    <col min="10" max="10" width="21.28515625" style="12" customWidth="1"/>
    <col min="11" max="11" width="38.140625" style="12"/>
    <col min="12" max="16384" width="38.140625" style="9"/>
  </cols>
  <sheetData>
    <row r="1" spans="1:11">
      <c r="A1" s="8"/>
      <c r="B1" s="33" t="s">
        <v>19</v>
      </c>
      <c r="C1" s="33"/>
      <c r="D1" s="29"/>
      <c r="E1" s="29"/>
      <c r="F1" s="29"/>
      <c r="G1" s="29"/>
      <c r="H1" s="29"/>
      <c r="I1" s="29"/>
      <c r="J1" s="29"/>
      <c r="K1" s="29"/>
    </row>
    <row r="2" spans="1:11">
      <c r="A2" s="8"/>
      <c r="B2" s="33" t="s">
        <v>20</v>
      </c>
      <c r="C2" s="33"/>
      <c r="D2" s="29"/>
      <c r="E2" s="29"/>
      <c r="F2" s="29"/>
      <c r="G2" s="29"/>
      <c r="H2" s="29"/>
      <c r="I2" s="29"/>
      <c r="J2" s="29"/>
      <c r="K2" s="29"/>
    </row>
    <row r="3" spans="1:11">
      <c r="A3" s="8"/>
      <c r="B3" s="10"/>
      <c r="C3" s="10"/>
      <c r="D3" s="27"/>
      <c r="E3" s="27"/>
      <c r="F3" s="27"/>
      <c r="G3" s="27"/>
      <c r="H3" s="27"/>
      <c r="I3" s="27"/>
      <c r="J3" s="27"/>
    </row>
    <row r="4" spans="1:11">
      <c r="A4" s="29" t="s">
        <v>4</v>
      </c>
      <c r="B4" s="29"/>
      <c r="C4" s="29"/>
      <c r="D4" s="29"/>
      <c r="E4" s="29"/>
      <c r="F4" s="29"/>
      <c r="G4" s="29"/>
      <c r="H4" s="29"/>
      <c r="I4" s="29"/>
      <c r="J4" s="29"/>
      <c r="K4" s="29"/>
    </row>
    <row r="5" spans="1:11">
      <c r="A5" s="29" t="s">
        <v>21</v>
      </c>
      <c r="B5" s="29"/>
      <c r="C5" s="29"/>
      <c r="D5" s="29"/>
      <c r="E5" s="29"/>
      <c r="F5" s="29"/>
      <c r="G5" s="29"/>
      <c r="H5" s="29"/>
      <c r="I5" s="29"/>
      <c r="J5" s="29"/>
      <c r="K5" s="29"/>
    </row>
    <row r="6" spans="1:11">
      <c r="A6" s="29" t="s">
        <v>10</v>
      </c>
      <c r="B6" s="29"/>
      <c r="C6" s="29"/>
      <c r="D6" s="29"/>
      <c r="E6" s="29"/>
      <c r="F6" s="29"/>
      <c r="G6" s="29"/>
      <c r="H6" s="29"/>
      <c r="I6" s="29"/>
      <c r="J6" s="29"/>
      <c r="K6" s="29"/>
    </row>
    <row r="7" spans="1:11">
      <c r="A7" s="29" t="s">
        <v>13</v>
      </c>
      <c r="B7" s="29"/>
      <c r="C7" s="29"/>
      <c r="D7" s="29"/>
      <c r="E7" s="29"/>
      <c r="F7" s="29"/>
      <c r="G7" s="29"/>
      <c r="H7" s="29"/>
      <c r="I7" s="29"/>
      <c r="J7" s="29"/>
      <c r="K7" s="29"/>
    </row>
    <row r="8" spans="1:11">
      <c r="A8" s="29" t="s">
        <v>16</v>
      </c>
      <c r="B8" s="29"/>
      <c r="C8" s="29"/>
      <c r="D8" s="29"/>
      <c r="E8" s="29"/>
      <c r="F8" s="29"/>
      <c r="G8" s="29"/>
      <c r="H8" s="29"/>
      <c r="I8" s="29"/>
      <c r="J8" s="29"/>
      <c r="K8" s="29"/>
    </row>
    <row r="9" spans="1:11">
      <c r="A9" s="29" t="s">
        <v>22</v>
      </c>
      <c r="B9" s="29"/>
      <c r="C9" s="29"/>
      <c r="D9" s="29"/>
      <c r="E9" s="29"/>
      <c r="F9" s="29"/>
      <c r="G9" s="29"/>
      <c r="H9" s="29"/>
      <c r="I9" s="29"/>
      <c r="J9" s="29"/>
      <c r="K9" s="29"/>
    </row>
    <row r="10" spans="1:11">
      <c r="A10" s="29" t="s">
        <v>11</v>
      </c>
      <c r="B10" s="29"/>
      <c r="C10" s="29"/>
      <c r="D10" s="29"/>
      <c r="E10" s="29"/>
      <c r="F10" s="29"/>
      <c r="G10" s="29"/>
      <c r="H10" s="29"/>
      <c r="I10" s="29"/>
      <c r="J10" s="29"/>
      <c r="K10" s="29"/>
    </row>
    <row r="11" spans="1:11" ht="16.5" thickBot="1">
      <c r="A11" s="30" t="s">
        <v>23</v>
      </c>
      <c r="B11" s="30"/>
      <c r="C11" s="30"/>
      <c r="D11" s="30"/>
      <c r="E11" s="30"/>
      <c r="F11" s="30"/>
      <c r="G11" s="30"/>
      <c r="H11" s="30"/>
      <c r="I11" s="30"/>
      <c r="J11" s="30"/>
      <c r="K11" s="30"/>
    </row>
    <row r="12" spans="1:11" ht="48" thickBot="1">
      <c r="A12" s="13" t="s">
        <v>9</v>
      </c>
      <c r="B12" s="14" t="s">
        <v>0</v>
      </c>
      <c r="C12" s="14" t="s">
        <v>15</v>
      </c>
      <c r="D12" s="23" t="s">
        <v>1</v>
      </c>
      <c r="E12" s="23" t="s">
        <v>2</v>
      </c>
      <c r="F12" s="15" t="s">
        <v>3</v>
      </c>
      <c r="G12" s="18" t="s">
        <v>24</v>
      </c>
      <c r="H12" s="19" t="s">
        <v>25</v>
      </c>
      <c r="I12" s="19" t="s">
        <v>17</v>
      </c>
      <c r="J12" s="19" t="s">
        <v>5</v>
      </c>
      <c r="K12" s="24" t="s">
        <v>6</v>
      </c>
    </row>
    <row r="13" spans="1:11" ht="54" customHeight="1" thickBot="1">
      <c r="A13" s="20">
        <v>1</v>
      </c>
      <c r="B13" s="41" t="s">
        <v>26</v>
      </c>
      <c r="C13" s="41" t="s">
        <v>27</v>
      </c>
      <c r="D13" s="42">
        <v>30</v>
      </c>
      <c r="E13" s="42">
        <v>17111.577600000001</v>
      </c>
      <c r="F13" s="43">
        <f>D13*E13</f>
        <v>513347.32800000004</v>
      </c>
      <c r="G13" s="17">
        <v>464880</v>
      </c>
      <c r="H13" s="17">
        <v>462000</v>
      </c>
      <c r="I13" s="34"/>
      <c r="J13" s="19" t="s">
        <v>25</v>
      </c>
      <c r="K13" s="21" t="s">
        <v>18</v>
      </c>
    </row>
    <row r="14" spans="1:11" ht="63.75" customHeight="1" thickBot="1">
      <c r="A14" s="20">
        <v>2</v>
      </c>
      <c r="B14" s="41" t="s">
        <v>26</v>
      </c>
      <c r="C14" s="41" t="s">
        <v>28</v>
      </c>
      <c r="D14" s="42">
        <v>30</v>
      </c>
      <c r="E14" s="42">
        <v>10266.948899999999</v>
      </c>
      <c r="F14" s="43">
        <f t="shared" ref="F14:F26" si="0">D14*E14</f>
        <v>308008.467</v>
      </c>
      <c r="G14" s="17">
        <v>300540</v>
      </c>
      <c r="H14" s="17">
        <v>300000</v>
      </c>
      <c r="I14" s="17"/>
      <c r="J14" s="19" t="s">
        <v>25</v>
      </c>
      <c r="K14" s="21" t="s">
        <v>18</v>
      </c>
    </row>
    <row r="15" spans="1:11" ht="60.75" customHeight="1" thickBot="1">
      <c r="A15" s="20">
        <v>3</v>
      </c>
      <c r="B15" s="41" t="s">
        <v>26</v>
      </c>
      <c r="C15" s="41" t="s">
        <v>29</v>
      </c>
      <c r="D15" s="42">
        <v>30</v>
      </c>
      <c r="E15" s="42">
        <v>6161.6646000000001</v>
      </c>
      <c r="F15" s="43">
        <f t="shared" si="0"/>
        <v>184849.93799999999</v>
      </c>
      <c r="G15" s="17">
        <v>188100</v>
      </c>
      <c r="H15" s="17">
        <v>181500</v>
      </c>
      <c r="I15" s="17"/>
      <c r="J15" s="19" t="s">
        <v>25</v>
      </c>
      <c r="K15" s="21" t="s">
        <v>18</v>
      </c>
    </row>
    <row r="16" spans="1:11" ht="56.25" customHeight="1" thickBot="1">
      <c r="A16" s="20">
        <v>4</v>
      </c>
      <c r="B16" s="41" t="s">
        <v>26</v>
      </c>
      <c r="C16" s="41" t="s">
        <v>30</v>
      </c>
      <c r="D16" s="42">
        <v>10</v>
      </c>
      <c r="E16" s="42">
        <v>3393.0232000000001</v>
      </c>
      <c r="F16" s="43">
        <f t="shared" si="0"/>
        <v>33930.232000000004</v>
      </c>
      <c r="G16" s="17">
        <v>33650</v>
      </c>
      <c r="H16" s="17">
        <v>32700</v>
      </c>
      <c r="I16" s="17"/>
      <c r="J16" s="19" t="s">
        <v>25</v>
      </c>
      <c r="K16" s="21" t="s">
        <v>18</v>
      </c>
    </row>
    <row r="17" spans="1:11" ht="48" thickBot="1">
      <c r="A17" s="20">
        <v>5</v>
      </c>
      <c r="B17" s="44" t="s">
        <v>31</v>
      </c>
      <c r="C17" s="45" t="s">
        <v>32</v>
      </c>
      <c r="D17" s="46" t="s">
        <v>33</v>
      </c>
      <c r="E17" s="47">
        <v>12198</v>
      </c>
      <c r="F17" s="43">
        <f>D17*E17</f>
        <v>146376</v>
      </c>
      <c r="G17" s="17"/>
      <c r="H17" s="17"/>
      <c r="I17" s="17">
        <v>118800</v>
      </c>
      <c r="J17" s="19" t="s">
        <v>17</v>
      </c>
      <c r="K17" s="21" t="s">
        <v>12</v>
      </c>
    </row>
    <row r="18" spans="1:11" ht="47.25">
      <c r="A18" s="20">
        <v>6</v>
      </c>
      <c r="B18" s="48" t="s">
        <v>34</v>
      </c>
      <c r="C18" s="49" t="s">
        <v>35</v>
      </c>
      <c r="D18" s="46" t="s">
        <v>36</v>
      </c>
      <c r="E18" s="46">
        <v>7542.6</v>
      </c>
      <c r="F18" s="43">
        <f>D18*E18</f>
        <v>45255.600000000006</v>
      </c>
      <c r="G18" s="17"/>
      <c r="H18" s="17"/>
      <c r="I18" s="17">
        <v>27900</v>
      </c>
      <c r="J18" s="19" t="s">
        <v>17</v>
      </c>
      <c r="K18" s="21" t="s">
        <v>12</v>
      </c>
    </row>
    <row r="19" spans="1:11" ht="32.25" thickBot="1">
      <c r="A19" s="20">
        <v>7</v>
      </c>
      <c r="B19" s="50" t="s">
        <v>37</v>
      </c>
      <c r="C19" s="50" t="s">
        <v>38</v>
      </c>
      <c r="D19" s="46" t="s">
        <v>39</v>
      </c>
      <c r="E19" s="46">
        <v>4465.1099999999997</v>
      </c>
      <c r="F19" s="43">
        <f t="shared" si="0"/>
        <v>44651.1</v>
      </c>
      <c r="G19" s="17"/>
      <c r="H19" s="17"/>
      <c r="I19" s="17"/>
      <c r="J19" s="21"/>
      <c r="K19" s="21"/>
    </row>
    <row r="20" spans="1:11" ht="70.5" customHeight="1">
      <c r="A20" s="20">
        <v>8</v>
      </c>
      <c r="B20" s="41" t="s">
        <v>40</v>
      </c>
      <c r="C20" s="41" t="s">
        <v>41</v>
      </c>
      <c r="D20" s="51">
        <v>32</v>
      </c>
      <c r="E20" s="42">
        <v>29446.922700000003</v>
      </c>
      <c r="F20" s="43">
        <f t="shared" si="0"/>
        <v>942301.52640000009</v>
      </c>
      <c r="G20" s="17">
        <v>775680</v>
      </c>
      <c r="H20" s="17">
        <v>768000</v>
      </c>
      <c r="I20" s="17">
        <v>942080</v>
      </c>
      <c r="J20" s="19" t="s">
        <v>25</v>
      </c>
      <c r="K20" s="21" t="s">
        <v>18</v>
      </c>
    </row>
    <row r="21" spans="1:11" ht="97.5" customHeight="1">
      <c r="A21" s="20">
        <v>9</v>
      </c>
      <c r="B21" s="41" t="s">
        <v>42</v>
      </c>
      <c r="C21" s="41" t="s">
        <v>43</v>
      </c>
      <c r="D21" s="42">
        <v>10</v>
      </c>
      <c r="E21" s="42">
        <v>484.05599999999998</v>
      </c>
      <c r="F21" s="43">
        <f t="shared" si="0"/>
        <v>4840.5599999999995</v>
      </c>
      <c r="G21" s="17"/>
      <c r="H21" s="17"/>
      <c r="I21" s="17"/>
      <c r="J21" s="21"/>
      <c r="K21" s="21"/>
    </row>
    <row r="22" spans="1:11" ht="92.25" customHeight="1">
      <c r="A22" s="20">
        <v>10</v>
      </c>
      <c r="B22" s="41" t="s">
        <v>42</v>
      </c>
      <c r="C22" s="41" t="s">
        <v>44</v>
      </c>
      <c r="D22" s="42">
        <v>10</v>
      </c>
      <c r="E22" s="42">
        <v>501.66</v>
      </c>
      <c r="F22" s="43">
        <f t="shared" si="0"/>
        <v>5016.6000000000004</v>
      </c>
      <c r="G22" s="17"/>
      <c r="H22" s="17"/>
      <c r="I22" s="17"/>
      <c r="J22" s="21"/>
      <c r="K22" s="21"/>
    </row>
    <row r="23" spans="1:11" ht="90.75" customHeight="1">
      <c r="A23" s="20">
        <v>11</v>
      </c>
      <c r="B23" s="41" t="s">
        <v>42</v>
      </c>
      <c r="C23" s="41" t="s">
        <v>45</v>
      </c>
      <c r="D23" s="42">
        <v>10</v>
      </c>
      <c r="E23" s="42">
        <v>501.66</v>
      </c>
      <c r="F23" s="43">
        <f t="shared" si="0"/>
        <v>5016.6000000000004</v>
      </c>
      <c r="G23" s="17"/>
      <c r="H23" s="17"/>
      <c r="I23" s="17"/>
      <c r="J23" s="21"/>
      <c r="K23" s="21"/>
    </row>
    <row r="24" spans="1:11" ht="93.75" customHeight="1">
      <c r="A24" s="20">
        <v>12</v>
      </c>
      <c r="B24" s="41" t="s">
        <v>42</v>
      </c>
      <c r="C24" s="41" t="s">
        <v>46</v>
      </c>
      <c r="D24" s="42">
        <v>5</v>
      </c>
      <c r="E24" s="42">
        <v>563.25599999999997</v>
      </c>
      <c r="F24" s="43">
        <f t="shared" si="0"/>
        <v>2816.2799999999997</v>
      </c>
      <c r="G24" s="17"/>
      <c r="H24" s="17"/>
      <c r="I24" s="17"/>
      <c r="J24" s="20"/>
      <c r="K24" s="20"/>
    </row>
    <row r="25" spans="1:11" ht="96.75" customHeight="1">
      <c r="A25" s="20">
        <v>13</v>
      </c>
      <c r="B25" s="41" t="s">
        <v>42</v>
      </c>
      <c r="C25" s="41" t="s">
        <v>47</v>
      </c>
      <c r="D25" s="42">
        <v>5</v>
      </c>
      <c r="E25" s="42">
        <v>563.25599999999997</v>
      </c>
      <c r="F25" s="43">
        <f t="shared" si="0"/>
        <v>2816.2799999999997</v>
      </c>
      <c r="G25" s="17"/>
      <c r="H25" s="17"/>
      <c r="I25" s="17"/>
      <c r="J25" s="20"/>
      <c r="K25" s="20"/>
    </row>
    <row r="26" spans="1:11" ht="99.75" customHeight="1">
      <c r="A26" s="20">
        <v>14</v>
      </c>
      <c r="B26" s="41" t="s">
        <v>42</v>
      </c>
      <c r="C26" s="41" t="s">
        <v>48</v>
      </c>
      <c r="D26" s="42">
        <v>5</v>
      </c>
      <c r="E26" s="42">
        <v>563.25599999999997</v>
      </c>
      <c r="F26" s="43">
        <f t="shared" si="0"/>
        <v>2816.2799999999997</v>
      </c>
      <c r="G26" s="17"/>
      <c r="H26" s="17"/>
      <c r="I26" s="17"/>
      <c r="J26" s="21"/>
      <c r="K26" s="21"/>
    </row>
    <row r="27" spans="1:11">
      <c r="A27" s="22"/>
      <c r="B27" s="25" t="s">
        <v>49</v>
      </c>
      <c r="C27" s="22"/>
      <c r="D27" s="20"/>
      <c r="E27" s="35"/>
      <c r="F27" s="35">
        <f>SUM(F13:F26)</f>
        <v>2242042.7913999995</v>
      </c>
      <c r="G27" s="35"/>
      <c r="H27" s="35"/>
      <c r="I27" s="35"/>
      <c r="J27" s="20"/>
      <c r="K27" s="20"/>
    </row>
    <row r="28" spans="1:11">
      <c r="A28" s="36"/>
      <c r="B28" s="26"/>
      <c r="C28" s="36"/>
      <c r="D28" s="28"/>
      <c r="E28" s="37"/>
      <c r="F28" s="37"/>
      <c r="G28" s="37"/>
      <c r="H28" s="37"/>
      <c r="I28" s="37"/>
      <c r="J28" s="28"/>
      <c r="K28" s="28"/>
    </row>
    <row r="29" spans="1:11">
      <c r="A29" s="36"/>
      <c r="B29" s="26"/>
      <c r="C29" s="36"/>
      <c r="D29" s="28"/>
      <c r="E29" s="37"/>
      <c r="F29" s="37"/>
      <c r="G29" s="37"/>
      <c r="H29" s="37"/>
      <c r="I29" s="37"/>
      <c r="J29" s="28"/>
      <c r="K29" s="28"/>
    </row>
    <row r="30" spans="1:11" s="38" customFormat="1">
      <c r="B30" s="39" t="s">
        <v>50</v>
      </c>
      <c r="C30" s="40"/>
      <c r="D30" s="39"/>
      <c r="E30" s="39"/>
      <c r="F30" s="39"/>
      <c r="G30" s="39"/>
      <c r="H30" s="39"/>
      <c r="I30" s="39"/>
    </row>
    <row r="31" spans="1:11">
      <c r="B31" s="31" t="s">
        <v>51</v>
      </c>
      <c r="C31" s="32"/>
      <c r="D31" s="31"/>
      <c r="E31" s="31"/>
      <c r="F31" s="31"/>
      <c r="G31" s="31"/>
      <c r="H31" s="31"/>
      <c r="I31" s="31"/>
    </row>
    <row r="32" spans="1:11">
      <c r="B32" s="28"/>
      <c r="C32" s="28"/>
      <c r="D32" s="28"/>
      <c r="E32" s="28"/>
      <c r="F32" s="28"/>
      <c r="G32" s="28"/>
      <c r="H32" s="28"/>
      <c r="I32" s="28"/>
    </row>
    <row r="33" spans="2:9">
      <c r="B33" s="8"/>
      <c r="C33" s="10"/>
      <c r="D33" s="27"/>
      <c r="E33" s="27"/>
      <c r="F33" s="27"/>
      <c r="G33" s="27"/>
      <c r="H33" s="27"/>
      <c r="I33" s="27"/>
    </row>
    <row r="34" spans="2:9">
      <c r="B34" s="29" t="s">
        <v>7</v>
      </c>
      <c r="C34" s="29"/>
      <c r="D34" s="29"/>
      <c r="E34" s="29"/>
      <c r="F34" s="29"/>
      <c r="G34" s="29"/>
      <c r="H34" s="29"/>
      <c r="I34" s="27"/>
    </row>
    <row r="35" spans="2:9">
      <c r="B35" s="29" t="s">
        <v>14</v>
      </c>
      <c r="C35" s="29"/>
      <c r="D35" s="29"/>
      <c r="E35" s="29"/>
      <c r="F35" s="29"/>
      <c r="G35" s="29"/>
      <c r="H35" s="29"/>
      <c r="I35" s="27"/>
    </row>
    <row r="36" spans="2:9">
      <c r="B36" s="29" t="s">
        <v>8</v>
      </c>
      <c r="C36" s="29"/>
      <c r="D36" s="29"/>
      <c r="E36" s="29"/>
      <c r="F36" s="29"/>
      <c r="G36" s="29"/>
      <c r="H36" s="29"/>
      <c r="I36" s="27"/>
    </row>
    <row r="37" spans="2:9">
      <c r="B37" s="11"/>
    </row>
  </sheetData>
  <autoFilter ref="A12:K27">
    <filterColumn colId="7"/>
    <filterColumn colId="8"/>
  </autoFilter>
  <mergeCells count="15">
    <mergeCell ref="A4:K4"/>
    <mergeCell ref="A5:K5"/>
    <mergeCell ref="B1:K1"/>
    <mergeCell ref="B2:K2"/>
    <mergeCell ref="A6:K6"/>
    <mergeCell ref="B34:H34"/>
    <mergeCell ref="B35:H35"/>
    <mergeCell ref="B36:H36"/>
    <mergeCell ref="A7:K7"/>
    <mergeCell ref="A8:K8"/>
    <mergeCell ref="A9:K9"/>
    <mergeCell ref="A10:K10"/>
    <mergeCell ref="A11:K11"/>
    <mergeCell ref="B30:I30"/>
    <mergeCell ref="B31:I31"/>
  </mergeCells>
  <pageMargins left="0.70866141732283472" right="0.70866141732283472" top="0.74803149606299213" bottom="0.74803149606299213" header="0.31496062992125984" footer="0.31496062992125984"/>
  <pageSetup paperSize="9" scale="54" fitToHeight="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24"/>
  <sheetViews>
    <sheetView workbookViewId="0">
      <selection sqref="A1:A24"/>
    </sheetView>
  </sheetViews>
  <sheetFormatPr defaultRowHeight="15"/>
  <cols>
    <col min="1" max="1" width="16.140625" customWidth="1"/>
    <col min="2" max="2" width="27.85546875" customWidth="1"/>
    <col min="4" max="5" width="15.28515625" customWidth="1"/>
  </cols>
  <sheetData>
    <row r="1" spans="1:7" ht="16.5" thickBot="1">
      <c r="A1" s="16">
        <v>2536</v>
      </c>
      <c r="B1" s="5"/>
      <c r="C1" s="6"/>
      <c r="D1" s="7"/>
      <c r="E1" s="6"/>
      <c r="F1" s="1"/>
      <c r="G1" s="1"/>
    </row>
    <row r="2" spans="1:7" ht="16.5" thickBot="1">
      <c r="A2" s="16">
        <v>992</v>
      </c>
      <c r="B2" s="3"/>
      <c r="C2" s="2"/>
      <c r="D2" s="4"/>
      <c r="E2" s="6"/>
      <c r="F2" s="1"/>
      <c r="G2" s="1"/>
    </row>
    <row r="3" spans="1:7" ht="16.5" thickBot="1">
      <c r="A3" s="16">
        <v>6000</v>
      </c>
      <c r="B3" s="3"/>
      <c r="C3" s="2"/>
      <c r="D3" s="4"/>
      <c r="E3" s="6"/>
      <c r="F3" s="1"/>
      <c r="G3" s="1"/>
    </row>
    <row r="4" spans="1:7" ht="16.5" thickBot="1">
      <c r="A4" s="16">
        <v>1468</v>
      </c>
      <c r="B4" s="3"/>
      <c r="C4" s="2"/>
      <c r="D4" s="4"/>
      <c r="E4" s="6"/>
      <c r="F4" s="1"/>
      <c r="G4" s="1"/>
    </row>
    <row r="5" spans="1:7" ht="15.75" thickBot="1">
      <c r="A5" s="16">
        <v>9672</v>
      </c>
    </row>
    <row r="6" spans="1:7" ht="15.75" thickBot="1">
      <c r="A6" s="16">
        <v>9248</v>
      </c>
    </row>
    <row r="7" spans="1:7" ht="15.75" thickBot="1">
      <c r="A7" s="16">
        <v>9342</v>
      </c>
    </row>
    <row r="8" spans="1:7" ht="15.75" thickBot="1">
      <c r="A8" s="16">
        <v>1872</v>
      </c>
    </row>
    <row r="9" spans="1:7" ht="15.75" thickBot="1">
      <c r="A9" s="16">
        <v>490</v>
      </c>
    </row>
    <row r="10" spans="1:7" ht="15.75" thickBot="1">
      <c r="A10" s="16">
        <v>672</v>
      </c>
    </row>
    <row r="11" spans="1:7" ht="15.75" thickBot="1">
      <c r="A11" s="16">
        <v>9688</v>
      </c>
    </row>
    <row r="12" spans="1:7" ht="15.75" thickBot="1">
      <c r="A12" s="16">
        <v>22680</v>
      </c>
    </row>
    <row r="13" spans="1:7" ht="15.75" thickBot="1">
      <c r="A13" s="16">
        <v>2360</v>
      </c>
    </row>
    <row r="14" spans="1:7" ht="15.75" thickBot="1">
      <c r="A14" s="16">
        <v>520</v>
      </c>
    </row>
    <row r="15" spans="1:7" ht="15.75" thickBot="1">
      <c r="A15" s="16">
        <v>420</v>
      </c>
    </row>
    <row r="16" spans="1:7" ht="15.75" thickBot="1">
      <c r="A16" s="16">
        <v>1860</v>
      </c>
    </row>
    <row r="17" spans="1:1" ht="15.75" thickBot="1">
      <c r="A17" s="16">
        <v>1248</v>
      </c>
    </row>
    <row r="18" spans="1:1" ht="15.75" thickBot="1">
      <c r="A18" s="16">
        <v>1152</v>
      </c>
    </row>
    <row r="19" spans="1:1" ht="15.75" thickBot="1">
      <c r="A19" s="16">
        <v>2216</v>
      </c>
    </row>
    <row r="20" spans="1:1" ht="15.75" thickBot="1">
      <c r="A20" s="16">
        <v>1240</v>
      </c>
    </row>
    <row r="21" spans="1:1" ht="15.75" thickBot="1">
      <c r="A21" s="16">
        <v>1040</v>
      </c>
    </row>
    <row r="22" spans="1:1" ht="15.75" thickBot="1">
      <c r="A22" s="16">
        <v>1040</v>
      </c>
    </row>
    <row r="23" spans="1:1" ht="15.75" thickBot="1">
      <c r="A23" s="16">
        <v>960</v>
      </c>
    </row>
    <row r="24" spans="1:1" ht="15.75" thickBot="1">
      <c r="A24" s="16">
        <v>410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гос заявка</vt:lpstr>
      <vt:lpstr>Лист2</vt:lpstr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</dc:creator>
  <cp:lastModifiedBy>Пользователь Windows</cp:lastModifiedBy>
  <cp:lastPrinted>2019-04-22T08:23:03Z</cp:lastPrinted>
  <dcterms:created xsi:type="dcterms:W3CDTF">2017-02-08T03:09:42Z</dcterms:created>
  <dcterms:modified xsi:type="dcterms:W3CDTF">2019-04-29T06:55:24Z</dcterms:modified>
</cp:coreProperties>
</file>