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5" i="1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50"/>
  <c r="F51"/>
  <c r="F52"/>
  <c r="F53"/>
  <c r="F54"/>
  <c r="F55"/>
  <c r="F56"/>
  <c r="F57"/>
  <c r="F48"/>
  <c r="F49"/>
  <c r="F34"/>
  <c r="F35"/>
  <c r="F36"/>
  <c r="F37"/>
  <c r="F38"/>
  <c r="F39"/>
  <c r="F40"/>
  <c r="F41"/>
  <c r="F42"/>
  <c r="F43"/>
  <c r="F44"/>
  <c r="F45"/>
  <c r="F46"/>
  <c r="F47"/>
  <c r="F28"/>
  <c r="F29"/>
  <c r="F30"/>
  <c r="F31"/>
  <c r="F32"/>
  <c r="F33"/>
  <c r="F27"/>
  <c r="F25"/>
  <c r="F26"/>
  <c r="F18"/>
  <c r="F19"/>
  <c r="F20"/>
  <c r="F21"/>
  <c r="F22"/>
  <c r="F23"/>
  <c r="F24"/>
  <c r="F12"/>
  <c r="F13"/>
  <c r="F14"/>
  <c r="F15"/>
  <c r="F16"/>
  <c r="F17"/>
  <c r="F11" l="1"/>
  <c r="F10"/>
  <c r="F9"/>
  <c r="F8"/>
  <c r="F7"/>
</calcChain>
</file>

<file path=xl/sharedStrings.xml><?xml version="1.0" encoding="utf-8"?>
<sst xmlns="http://schemas.openxmlformats.org/spreadsheetml/2006/main" count="182" uniqueCount="141">
  <si>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</si>
  <si>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</si>
  <si>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</si>
  <si>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</si>
  <si>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</si>
  <si>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</si>
  <si>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</si>
  <si>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</si>
  <si>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</si>
  <si>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</si>
  <si>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</si>
  <si>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</si>
  <si>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</si>
  <si>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</si>
  <si>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</si>
  <si>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Система для вливания инфузионных растворов Bioset® Budget с иглой размером:19G (1.1 х 38мм),20G (0.9 х 38мм), 21G (0.8х 38мм), 22G (0.7 х 38мм), 23G (0.6 х 38мм), стерильная, однократного применения</t>
  </si>
  <si>
    <t>Система для вливания инфузионных растворов Bioset® Budget с иглой размером:21G (0.8х 38мм) стерильная, однократного применения</t>
  </si>
  <si>
    <t>Шприц Bioject® Budget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</si>
  <si>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Bioject® Budget инъекционный трехкомпонентный стерильный однократного применения объемами: 10 мл с иглой 21Gx11/2"</t>
  </si>
  <si>
    <t>Шприц Bioject® Budget инъекционный трехкомпонентный стерильный однократного применения объемами: 5мл с иглой 22Gx11/2"</t>
  </si>
  <si>
    <t>Тонометры</t>
  </si>
  <si>
    <t>автоматические</t>
  </si>
  <si>
    <t xml:space="preserve"> плотность 30-33</t>
  </si>
  <si>
    <t>Марля  медицинская  отбеленная в рулонах ( метр)</t>
  </si>
  <si>
    <t>Жгут кровоостанавливающий эластичный полуавтоматический Biocare®,размерами:45х2,5см, 35х2,5см</t>
  </si>
  <si>
    <t>Дыхательный контур  детский, неонатальный в комплекте</t>
  </si>
  <si>
    <t>Дыхательный контур взрослый, неонатальный в комплекте</t>
  </si>
  <si>
    <t xml:space="preserve">Дыхательный контур  детский, неонатальный в комплекте </t>
  </si>
  <si>
    <t xml:space="preserve">Дыхательный контур взрослый,  неонатальный в комплекте </t>
  </si>
  <si>
    <t>Жгут кровоостанавливающий эластичный полуавтоматический размерами: 35х2,5см</t>
  </si>
  <si>
    <t>Жгут кровоостанавливающий эластичный полуавтоматический,размерами: 45х2,5см</t>
  </si>
  <si>
    <t>Зажим пупочный  стерильный, однократного применения</t>
  </si>
  <si>
    <t>Иглы спинальные тип Квинке, Карандаш с/без интродьюсера, размерами (G): 17, 18, 19, 20, 21, 22, 23, 24, 25, 26, 27</t>
  </si>
  <si>
    <t>Иглы спинальные тип Карандаш с интродьюсером, размерами (G): 17, 18, 19, 20, 21, 22, 23, 24, 25, 26, 27</t>
  </si>
  <si>
    <t>-</t>
  </si>
  <si>
    <t>Канюля внутривенная одноразовая стерильная различных вариантов исполнения</t>
  </si>
  <si>
    <t>Канюля внутривенная с катетером и инъекционным клапаном размером: 14G; 16G; 17G; 18G; 20G; 22G; 24G; 26G</t>
  </si>
  <si>
    <t>Внутривенная канюля  размеры 14G, 16G, 17G, 18G, 20G, 22G, 24G, 26G</t>
  </si>
  <si>
    <t>Внутривенная канюля  размеры 24G, 26G</t>
  </si>
  <si>
    <t>Внутривенная канюля ,размеры 14G, 16G, 17G, 18G, 20G, 22G, 24G, 26G</t>
  </si>
  <si>
    <t>Внутривенная канюля , размеры 20G, 22G</t>
  </si>
  <si>
    <t>Внутривенная канюля , размеры 14G, 16G, 17G, 18G, 20G, 22G, 24G, 26G</t>
  </si>
  <si>
    <t>Внутривенная канюля , размеры 17G, 18G</t>
  </si>
  <si>
    <t>Гель для ультразвуковых исследованийв канистре 5л</t>
  </si>
  <si>
    <t>Внутриматочная спираль  модель TCu 380A размером 32мм</t>
  </si>
  <si>
    <t>Внутриматочная спираль модель TCu 380A размером 32мм</t>
  </si>
  <si>
    <t>Гель для ультразвуковых исследованийи в канистре 5л</t>
  </si>
  <si>
    <t xml:space="preserve">Гель для ультразвуковых исследований во флаконе 250г </t>
  </si>
  <si>
    <t>Гель для ультразвуковых исследований  во флаконе 250г</t>
  </si>
  <si>
    <t>Канюля внутривенная с катетером и инъекционным клапаном  размером: 14G; 16G; 17G; 18G; 20G; 22G; 24G; 26G (выбор заказчика)</t>
  </si>
  <si>
    <t>Катетер аспирационный  ровный, с клапаном и с вакуум контролем стерильный, однократного применения размерами FG 5, 6, 8, 10, 12, 14, 16, 18, 20, 22, 24 (выбор заказчика)</t>
  </si>
  <si>
    <t>Катетер внутривенный: , стерильный, однократного применения, размерами (G): 14, 16, 17, 18, 20, 22, 24, 26</t>
  </si>
  <si>
    <t>Катетер внутривенный:  стерильный, однократного применения, размерами (G): 24, 26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</si>
  <si>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</si>
  <si>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Катетер Фолея Biocare® Budget 2-х однократного применения стерильный, размерами: 12 FR; модификации: латексный с силиконовым покрытием; разновидности стандартный</t>
  </si>
  <si>
    <t>Катетер Фолея Biocare® Budget 2-х однократного применения стерильный, размерами: 16 FR; модификации: латексный с силиконовым покрытием; разновидности стандартный</t>
  </si>
  <si>
    <t>Катетер Фолея Biocare® Budget 2-х однократного применения стерильный, размерами: 20FR; модификации: латексный с силиконовым покрытием; разновидности стандартный</t>
  </si>
  <si>
    <t>Катетер Фолея Biocare® Budget 2-х ходовой однократного применения стерильный, размерами: 22FR; модификации: латексный с силиконовым покрытием; разновидности стандартный</t>
  </si>
  <si>
    <t>Катетер Фолея Biocare® Budget 2-х ходовой однократного применения стерильный, размерами: 14 FR; модификации: латексный с силиконовым покрытием; разновидности стандартный</t>
  </si>
  <si>
    <t>Катетер Фолея Biocare® Budget 2-х ходовой однократного применения стерильный, размерами: 8 FR/CH; модификации: латексный с силиконовым покрытием, детский</t>
  </si>
  <si>
    <t>Катетер Фолея Biocare® Budget 2-х ходовой однократного применения стерильный, размерами: 6 FR/CH; модификации: латексный с силиконовым покрытием, детский</t>
  </si>
  <si>
    <t>Катетер Фолея Biocare® Budget 2-х ходовой однократного применения стерильный, размерами: 10 FR/CH; модификации: латексный с силиконовым покрытием, детский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</si>
  <si>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</si>
  <si>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5смх10м</t>
  </si>
  <si>
    <t>Лейкопластырь медицинский Bioplaster® на нетканой основе в катушках размерами: 5смх5м</t>
  </si>
  <si>
    <t>Лейкопластырь медицинский Bioplaster® на нетканой основе в катушках размерами: 2.5смх10м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</si>
  <si>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</si>
  <si>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2.5смх10м</t>
  </si>
  <si>
    <t>Лейкопластырь медицинский Bioplaster® на шелковой основе в катушках размерами: 5смх5м</t>
  </si>
  <si>
    <t>Набор EPIDURAL KIT для эпидуральной анестезии с иглой Туохи, эпидуральным катетером с направителем, шприцем, плоским фильтром и коннектором, размерами 16G, 18G</t>
  </si>
  <si>
    <t>Набор для эпидуральной анестезии TRO-EPIDURA KIT</t>
  </si>
  <si>
    <t>Набор инструментов для перфорации, пункций, введения растворов, орошения и аспирации</t>
  </si>
  <si>
    <t>Игла для спинномозговой пукнции: 0,7x76мм, 1,0x76мм, 1, 2x76мм, 0,7x89мм, 1,0x89мм, 1, 2x89мм, 0,7x50мм; BIER: 80x1,0; 80x1, 2; 80x1,5; 80x1,8; FRANKLIN SILVERM.игла 2,0x155; 2,0x105.</t>
  </si>
  <si>
    <t>Нить хирургическая КАПРОН белая или черная полиамидная, нерассасывающаяся, плетеная или крученая, условных номеров 5-0, 4-0, 3-0, 2-  0, 0, 1, 2, 3-4, 5, 6 или синяя полиамидная нерассасывающаяся монофиламентная условных номеров 5-0, 4-0, 3-0, 2-0, 0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</si>
  <si>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</si>
  <si>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2; длиной нити от 15 до 300 см с шагом 1 см с атравматическими иглами различных типов и размеров или длиной нити от 150 до 35000 см с шагом 1  см без иглы, ИАКПл "Волоть"</t>
  </si>
  <si>
    <t>Одноразовые ЭКГ Электроды, различных вариантов исполнения: ЭКГ Электроды взрослые; ЭКГ Электроды детские; ЭКГ Электроды неонатальные</t>
  </si>
  <si>
    <t>Одноразовые ЭКГ Электроды, различных вариантов исполнения: ЭКГ Электроды взрослые</t>
  </si>
  <si>
    <t>Презерватив для аппарата УЗИ из натурального латекса без смазки, не ароматизированный, гладкий, прозрачный, цилиндрической формы без накопителя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</si>
  <si>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</si>
  <si>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</si>
  <si>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защитным колпачком, со съемными лезвиями №22, из углеродистой стали, в коробке №10</t>
  </si>
  <si>
    <t>Скальпель Biolancet® Budget стерильный, однократного применения, с защитным колпачком, со съемными лезвиями №23, из углеродистой стали, в коробке №10</t>
  </si>
  <si>
    <t>Скальпель хирургический TRO-MICROCISION размеры 10, 11, 12, 15, 18, 20, 21, 22, 23, 24</t>
  </si>
  <si>
    <t>Скальпель хирургический TRO-MICROCISION размеры 18, 20</t>
  </si>
  <si>
    <t>Спиртовая салфетка Biopad® Budget однократного применения размерами 65х30 мм, 65х60 мм, в коробке №100, №200</t>
  </si>
  <si>
    <t>Спиртовая салфетка Biopad® Budget однократного применения размерами 65х60 мм, в коробке №100</t>
  </si>
  <si>
    <t>Хирургический стерильный синтетический нерассасывающийся шовный материал Ruma Farm однократного применения с иглой и без иглы</t>
  </si>
  <si>
    <t>Капрон-хирургический стерильный синтетический нерассасывающийся шовный материал Ruma Farm однократного применения с иглой и без иглы</t>
  </si>
  <si>
    <t>Хирургический стерильный синтетический рассасывающийся шовный материал Ruma Farm однократного применения с иглой и без иглы</t>
  </si>
  <si>
    <t>Полигликолид-хирургический стерильный синтетический рассасывающийся шовный материал Ruma Farm однократного применения с иглой  и без иглы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</si>
  <si>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</si>
  <si>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2 (5), длиной нити (см): 75см с шагом 1 см, с иглой таперкат 1/2 , 38мм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</si>
  <si>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45см с шагом 1 см, с колющей иглой 3/8, 18мм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</si>
  <si>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1 (4), длиной нити (см): 90см с шагом 1 см, с колющей иглой 1/2, 48мм</t>
  </si>
  <si>
    <t>Шовный хирургический нерассасывающийся материал "CARDIOXYL" (зеленый и белый), условным № 6/0, 5/0, 4/0, 3/0, 2/0, 0, 1, длиной см: 60, 75, 90 с атравматическими иглами и без, длиной мм: 10.0, 12.0, 13.0, 16.0, 18.0, 20.0, 25.0, с прокладками и без</t>
  </si>
  <si>
    <t>Шовный хирургический нерассасывающийся материал "CARDIOXYL" (зеленый и белый), условным № 2/0, длиной см: 75 с атравматическими иглами, длиной мм: 25.0</t>
  </si>
  <si>
    <t>Шовный хирургический стерильный синтетический рассасывающийся материал MONOCRYL (фиолетовый, неокрашенный) условным № 10-0, 9-0, 8- 0, 7-0, 6-0, 5-0, 4-0, 3-0, 2-0, 0, 1, 2, длиной нити (см): 45, 70, 90, 150, 250 с атравматическими иглами</t>
  </si>
  <si>
    <t>Шовный хирургический стерильный синтетический рассасывающийся материал VICRYL (фиолетовый и неокрашенный), условным №10-0, 9-0, 8-0, 7- 0, 6-0, 5-0, 4-0, 3-0, 2-0, 0, 1, 2 длиной нити (см): 5, 10, 15, 20, 30, 45, 50, 60, 70, 75, 90, 100, 150, 200, 250 с атравматическими иглами и без игл</t>
  </si>
  <si>
    <t>Шовный хирургический стерильный синтетический рассасывающийся материал VICRYL (фиолетовый и неокрашенный), условным №10-0, 9- 0, 8-0, 7-0, 6-0, 5-0, 4-0, 3-0, 2-0, 0, 1, 2 длиной нити (см): 5, 10, 15, 20, 30, 45 с атравматическими иглами и без игл</t>
  </si>
  <si>
    <t>Шовный хирургический стерильный синтетический рассасывающийся материал VICRYL (фиолетовый и неокрашенный), условным №10-0, 9- 0, 8-0, 7-0, 6-0, 5-0, 4-0, 3-0, 2-0, 0, 1, 2 длиной нити (см): 50, 60, 70, 75, 90, 100, 150, 200, 250 с атравматическими иглами и без игл</t>
  </si>
  <si>
    <t>Шприц Bioject® Budget инъекционный трехкомпонентный стерильный однократного применения объемами: 50 мл с иглой 18Gx11/2"</t>
  </si>
  <si>
    <t>Шприц Bioject® Budget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</si>
  <si>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Шприц Bioject® Budget инъекционный трехкомпонентный стерильный однократного применения объемами: 20мл с иглой 20Gx11/2"</t>
  </si>
  <si>
    <t>Эндотрахеальная трубка с манжетой или без манжеты, размерами (мм): 2,0; 2,5; 3,0; 3,5; 4,0; 4,5; 5,0; 5,5;6,0; 6,5; 7,0; 7,5; 8,0; 8,5; 9,0; 9,5; 10.0; 10,5 стерильная, однократного применения</t>
  </si>
  <si>
    <t>Эндотрахеальная трубка без манжеты размерами (мм): 2,0; 2,5; 3,0; 3,5; 4,0; 4,5; 5,0; 5,5;6,0; 6,5; 7,0; 7,5; 8,0; 8,5; 9,0; 9,5; 10.0; 10,5 стерильная, однократного применения ElectroplastS.A</t>
  </si>
  <si>
    <t>4000</t>
  </si>
  <si>
    <t>Эндотрахеальные трубки  с манжетой низкого давления</t>
  </si>
  <si>
    <t xml:space="preserve">Вата медицинская кипная </t>
  </si>
  <si>
    <t>Вата нестерильная</t>
  </si>
  <si>
    <t>Вата нестерильная 100 гр</t>
  </si>
  <si>
    <t>Вата нестерильная 25 гр</t>
  </si>
  <si>
    <t>Вата нестерильная 50 гр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</si>
  <si>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</si>
  <si>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</si>
  <si>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</si>
  <si>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 xml:space="preserve">Бумага  для  УЗИ  </t>
  </si>
  <si>
    <t xml:space="preserve">  110 х 20 мм</t>
  </si>
  <si>
    <t>Бахиллы одноразовые нестерильные полипропиленовые</t>
  </si>
  <si>
    <t>пара</t>
  </si>
  <si>
    <t xml:space="preserve">Бумага  тепловая для ЭКГ </t>
  </si>
  <si>
    <t xml:space="preserve"> ДОТ КАРД 110*140 рул</t>
  </si>
  <si>
    <t xml:space="preserve"> ДОТ КАРД 110*140  рулон или кн</t>
  </si>
  <si>
    <t>Клеенка   медицинская   подкладная (в рулоне)</t>
  </si>
  <si>
    <t>метр</t>
  </si>
  <si>
    <t xml:space="preserve">Термометры  </t>
  </si>
  <si>
    <t>ртутные</t>
  </si>
  <si>
    <t>электронные</t>
  </si>
  <si>
    <t>525</t>
  </si>
  <si>
    <t>805</t>
  </si>
  <si>
    <t>502,38</t>
  </si>
  <si>
    <t>237</t>
  </si>
  <si>
    <r>
      <rPr>
        <sz val="11"/>
        <rFont val="Times New Roman"/>
        <family val="1"/>
        <charset val="204"/>
      </rPr>
      <t>Катетер аспирационный SURU ровный, с клапаном и с вакуум контролем стерильный, однократного применения размерами FG 5, 6, 8, 10, 12, 14, 16,
18, 20, 22, 24</t>
    </r>
  </si>
  <si>
    <r>
      <rPr>
        <sz val="11"/>
        <rFont val="Times New Roman"/>
        <family val="1"/>
        <charset val="204"/>
      </rPr>
      <t>Набор SURU CENOCATH® для катетеризации центральных вен, стерильный, однократного применения в трех вариантах исполнения. 1 вариант исполнения: Одноходовой размерами G 14, 16, 18, 20; 2 вариант исполнения: Двухходовой размерами G 14/18, 16/16, 20/22; 3 вариант исполнения:
Трехходовой размерами: G 18/16/18, 22/20/22</t>
    </r>
  </si>
  <si>
    <r>
      <rPr>
        <sz val="11"/>
        <rFont val="Times New Roman"/>
        <family val="1"/>
        <charset val="204"/>
      </rPr>
      <t>Набор SURU CENOCATH® для катетеризации центральных вен, стерильный, однократного применения в трех вариантах исполнения. 1 вариант исполнения: Одноходовой размерами G 14, 16, 18, 20; 2 вариант исполнения: Двухходовой размерами G 14/18, 16/16, 20/22; 3
вариант исполнения: Трехходовой размерами: G 18/16/18, 22/20/22</t>
    </r>
  </si>
  <si>
    <r>
      <rPr>
        <sz val="11"/>
        <rFont val="Times New Roman"/>
        <family val="1"/>
        <charset val="204"/>
      </rPr>
      <t>Нить хирургическая КАПРОН белая или черная полиамидная, нерассасывающаяся, плетеная или крученая, условных номеров 5-0, 4-0, 3-0, 2-0, 0, 1, 2,
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  </r>
  </si>
  <si>
    <t>Объявление "№  6</t>
  </si>
  <si>
    <t>Запрос ценовых предложений</t>
  </si>
  <si>
    <t>дата публикации 18.02.2020</t>
  </si>
  <si>
    <t>25.02.2020 в 16-30 п.  Топар Гиппократа 1</t>
  </si>
  <si>
    <t>Объявление № 6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</si>
</sst>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46">
    <xf numFmtId="0" fontId="0" fillId="0" borderId="0" xfId="0"/>
    <xf numFmtId="0" fontId="107" fillId="0" borderId="1" xfId="0" applyFont="1" applyBorder="1" applyAlignment="1">
      <alignment wrapText="1"/>
    </xf>
    <xf numFmtId="0" fontId="107" fillId="0" borderId="1" xfId="0" applyFont="1" applyBorder="1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center"/>
    </xf>
    <xf numFmtId="0" fontId="107" fillId="0" borderId="1" xfId="0" applyFont="1" applyBorder="1" applyAlignment="1">
      <alignment horizontal="left" vertical="center" wrapText="1"/>
    </xf>
    <xf numFmtId="0" fontId="107" fillId="0" borderId="1" xfId="0" applyFont="1" applyBorder="1" applyAlignment="1">
      <alignment horizontal="left" vertical="center"/>
    </xf>
    <xf numFmtId="0" fontId="107" fillId="0" borderId="78" xfId="0" applyFont="1" applyBorder="1" applyAlignment="1">
      <alignment horizontal="center" vertical="center" wrapText="1"/>
    </xf>
    <xf numFmtId="14" fontId="107" fillId="140" borderId="78" xfId="0" applyNumberFormat="1" applyFont="1" applyFill="1" applyBorder="1" applyAlignment="1">
      <alignment horizontal="center" vertical="center" wrapText="1"/>
    </xf>
    <xf numFmtId="0" fontId="107" fillId="0" borderId="78" xfId="0" applyFont="1" applyBorder="1"/>
    <xf numFmtId="0" fontId="108" fillId="0" borderId="78" xfId="0" applyFont="1" applyFill="1" applyBorder="1" applyAlignment="1">
      <alignment horizontal="left" vertical="center" wrapText="1"/>
    </xf>
    <xf numFmtId="0" fontId="109" fillId="0" borderId="78" xfId="0" applyFont="1" applyBorder="1" applyAlignment="1">
      <alignment horizontal="center" vertical="center"/>
    </xf>
    <xf numFmtId="2" fontId="110" fillId="0" borderId="73" xfId="0" applyNumberFormat="1" applyFont="1" applyFill="1" applyBorder="1" applyAlignment="1">
      <alignment vertical="center" wrapText="1" shrinkToFit="1"/>
    </xf>
    <xf numFmtId="3" fontId="109" fillId="0" borderId="78" xfId="32578" applyNumberFormat="1" applyFont="1" applyBorder="1" applyAlignment="1">
      <alignment horizontal="center" vertical="top" wrapText="1"/>
    </xf>
    <xf numFmtId="0" fontId="0" fillId="0" borderId="78" xfId="0" applyFont="1" applyBorder="1" applyAlignment="1">
      <alignment horizontal="center" vertical="top"/>
    </xf>
    <xf numFmtId="0" fontId="110" fillId="0" borderId="78" xfId="0" applyFont="1" applyFill="1" applyBorder="1" applyAlignment="1">
      <alignment horizontal="left" vertical="center" wrapText="1"/>
    </xf>
    <xf numFmtId="0" fontId="110" fillId="0" borderId="78" xfId="0" applyFont="1" applyFill="1" applyBorder="1" applyAlignment="1">
      <alignment horizontal="right" vertical="center" wrapText="1"/>
    </xf>
    <xf numFmtId="3" fontId="109" fillId="0" borderId="78" xfId="2" applyNumberFormat="1" applyFont="1" applyFill="1" applyBorder="1" applyAlignment="1">
      <alignment horizontal="left" vertical="center" wrapText="1"/>
    </xf>
    <xf numFmtId="0" fontId="111" fillId="0" borderId="78" xfId="0" applyFont="1" applyFill="1" applyBorder="1" applyAlignment="1">
      <alignment vertical="top" wrapText="1"/>
    </xf>
    <xf numFmtId="49" fontId="108" fillId="0" borderId="73" xfId="2" applyNumberFormat="1" applyFont="1" applyFill="1" applyBorder="1" applyAlignment="1">
      <alignment horizontal="center" vertical="center" wrapText="1"/>
    </xf>
    <xf numFmtId="0" fontId="110" fillId="0" borderId="78" xfId="0" applyFont="1" applyBorder="1" applyAlignment="1">
      <alignment horizontal="center" vertical="center"/>
    </xf>
    <xf numFmtId="0" fontId="110" fillId="0" borderId="78" xfId="0" applyFont="1" applyFill="1" applyBorder="1" applyAlignment="1">
      <alignment horizontal="center" vertical="center" wrapText="1"/>
    </xf>
    <xf numFmtId="2" fontId="110" fillId="0" borderId="73" xfId="0" applyNumberFormat="1" applyFont="1" applyFill="1" applyBorder="1" applyAlignment="1">
      <alignment horizontal="center" vertical="center" wrapText="1" shrinkToFit="1"/>
    </xf>
    <xf numFmtId="4" fontId="110" fillId="0" borderId="73" xfId="0" applyNumberFormat="1" applyFont="1" applyFill="1" applyBorder="1" applyAlignment="1">
      <alignment horizontal="center" vertical="center" wrapText="1" shrinkToFit="1"/>
    </xf>
    <xf numFmtId="0" fontId="109" fillId="0" borderId="78" xfId="0" applyFont="1" applyBorder="1" applyAlignment="1">
      <alignment horizontal="left" vertical="center"/>
    </xf>
    <xf numFmtId="2" fontId="110" fillId="0" borderId="78" xfId="0" applyNumberFormat="1" applyFont="1" applyFill="1" applyBorder="1" applyAlignment="1">
      <alignment horizontal="center" vertical="center" wrapText="1" shrinkToFit="1"/>
    </xf>
    <xf numFmtId="2" fontId="108" fillId="0" borderId="78" xfId="2" applyNumberFormat="1" applyFont="1" applyFill="1" applyBorder="1" applyAlignment="1">
      <alignment horizontal="center" vertical="center" wrapText="1"/>
    </xf>
    <xf numFmtId="49" fontId="109" fillId="0" borderId="78" xfId="2" applyNumberFormat="1" applyFont="1" applyFill="1" applyBorder="1" applyAlignment="1">
      <alignment horizontal="left" vertical="center" wrapText="1"/>
    </xf>
    <xf numFmtId="49" fontId="109" fillId="0" borderId="78" xfId="2" applyNumberFormat="1" applyFont="1" applyFill="1" applyBorder="1" applyAlignment="1">
      <alignment vertical="center" wrapText="1"/>
    </xf>
    <xf numFmtId="0" fontId="0" fillId="0" borderId="78" xfId="0" applyFont="1" applyBorder="1" applyAlignment="1">
      <alignment vertical="top"/>
    </xf>
    <xf numFmtId="49" fontId="109" fillId="0" borderId="78" xfId="200" applyNumberFormat="1" applyFont="1" applyFill="1" applyBorder="1" applyAlignment="1">
      <alignment horizontal="left" vertical="center" wrapText="1"/>
    </xf>
    <xf numFmtId="49" fontId="109" fillId="0" borderId="78" xfId="200" applyNumberFormat="1" applyFont="1" applyFill="1" applyBorder="1" applyAlignment="1">
      <alignment vertical="center" wrapText="1"/>
    </xf>
    <xf numFmtId="49" fontId="108" fillId="0" borderId="78" xfId="2" applyNumberFormat="1" applyFont="1" applyFill="1" applyBorder="1" applyAlignment="1">
      <alignment horizontal="right" vertical="center" wrapText="1"/>
    </xf>
    <xf numFmtId="49" fontId="108" fillId="0" borderId="78" xfId="2" applyNumberFormat="1" applyFont="1" applyFill="1" applyBorder="1" applyAlignment="1">
      <alignment horizontal="left" vertical="center" wrapText="1"/>
    </xf>
    <xf numFmtId="0" fontId="107" fillId="0" borderId="0" xfId="0" applyFont="1" applyAlignment="1">
      <alignment horizontal="right"/>
    </xf>
    <xf numFmtId="0" fontId="107" fillId="140" borderId="0" xfId="0" applyFont="1" applyFill="1" applyAlignment="1">
      <alignment horizontal="right" wrapText="1"/>
    </xf>
    <xf numFmtId="0" fontId="107" fillId="0" borderId="0" xfId="0" applyFont="1" applyAlignment="1">
      <alignment vertical="top"/>
    </xf>
    <xf numFmtId="0" fontId="107" fillId="0" borderId="1" xfId="0" applyFont="1" applyBorder="1" applyAlignment="1">
      <alignment vertical="top" wrapText="1"/>
    </xf>
    <xf numFmtId="0" fontId="107" fillId="0" borderId="1" xfId="0" applyFont="1" applyBorder="1" applyAlignment="1">
      <alignment vertical="top"/>
    </xf>
    <xf numFmtId="0" fontId="107" fillId="0" borderId="78" xfId="0" applyFont="1" applyBorder="1" applyAlignment="1">
      <alignment vertical="top"/>
    </xf>
    <xf numFmtId="4" fontId="107" fillId="0" borderId="0" xfId="0" applyNumberFormat="1" applyFont="1" applyAlignment="1">
      <alignment horizontal="left" vertical="center"/>
    </xf>
    <xf numFmtId="4" fontId="107" fillId="0" borderId="1" xfId="0" applyNumberFormat="1" applyFont="1" applyBorder="1" applyAlignment="1">
      <alignment horizontal="left" vertical="center" wrapText="1"/>
    </xf>
    <xf numFmtId="4" fontId="107" fillId="0" borderId="1" xfId="0" applyNumberFormat="1" applyFont="1" applyBorder="1" applyAlignment="1">
      <alignment horizontal="left" vertical="center"/>
    </xf>
    <xf numFmtId="4" fontId="109" fillId="0" borderId="1" xfId="0" applyNumberFormat="1" applyFont="1" applyBorder="1" applyAlignment="1">
      <alignment vertical="center"/>
    </xf>
    <xf numFmtId="0" fontId="107" fillId="0" borderId="79" xfId="0" applyFont="1" applyBorder="1" applyAlignment="1">
      <alignment horizontal="right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2"/>
  <sheetViews>
    <sheetView tabSelected="1" topLeftCell="A70" workbookViewId="0">
      <selection activeCell="A2" sqref="A2:J94"/>
    </sheetView>
  </sheetViews>
  <sheetFormatPr defaultRowHeight="15.75"/>
  <cols>
    <col min="1" max="1" width="13.85546875" style="37" customWidth="1"/>
    <col min="2" max="2" width="44.7109375" style="4" customWidth="1"/>
    <col min="3" max="3" width="29.28515625" style="3" customWidth="1"/>
    <col min="4" max="4" width="14.5703125" style="5" customWidth="1"/>
    <col min="5" max="5" width="12.5703125" style="5" customWidth="1"/>
    <col min="6" max="6" width="17.42578125" style="41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35" t="s">
        <v>136</v>
      </c>
      <c r="C1" s="35"/>
      <c r="D1" s="35"/>
      <c r="E1" s="35"/>
      <c r="F1" s="35"/>
      <c r="G1" s="35"/>
      <c r="H1" s="35"/>
      <c r="I1" s="35"/>
      <c r="J1" s="35"/>
    </row>
    <row r="2" spans="1:11">
      <c r="B2" s="35" t="s">
        <v>137</v>
      </c>
      <c r="C2" s="35"/>
      <c r="D2" s="35"/>
      <c r="E2" s="35"/>
      <c r="F2" s="35"/>
      <c r="G2" s="35"/>
      <c r="H2" s="35"/>
      <c r="I2" s="35"/>
      <c r="J2" s="35"/>
    </row>
    <row r="3" spans="1:11">
      <c r="B3" s="36" t="s">
        <v>138</v>
      </c>
      <c r="C3" s="36"/>
      <c r="D3" s="36"/>
      <c r="E3" s="36"/>
      <c r="F3" s="36"/>
      <c r="G3" s="36"/>
      <c r="H3" s="36"/>
      <c r="I3" s="36"/>
      <c r="J3" s="36"/>
    </row>
    <row r="4" spans="1:11">
      <c r="B4" s="45" t="s">
        <v>140</v>
      </c>
      <c r="C4" s="45"/>
      <c r="D4" s="45"/>
      <c r="E4" s="45"/>
      <c r="F4" s="45"/>
      <c r="G4" s="45"/>
      <c r="H4" s="45"/>
      <c r="I4" s="45"/>
      <c r="J4" s="45"/>
    </row>
    <row r="5" spans="1:11" ht="78.75">
      <c r="A5" s="38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42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8.75">
      <c r="A6" s="38" t="s">
        <v>10</v>
      </c>
      <c r="B6" s="2"/>
      <c r="C6" s="1"/>
      <c r="D6" s="7"/>
      <c r="E6" s="7"/>
      <c r="F6" s="43"/>
      <c r="G6" s="1" t="s">
        <v>10</v>
      </c>
      <c r="H6" s="8" t="s">
        <v>11</v>
      </c>
      <c r="I6" s="9">
        <v>43886</v>
      </c>
      <c r="J6" s="8" t="s">
        <v>139</v>
      </c>
      <c r="K6" s="3"/>
    </row>
    <row r="7" spans="1:11" ht="90">
      <c r="A7" s="39">
        <v>1</v>
      </c>
      <c r="B7" s="11" t="s">
        <v>15</v>
      </c>
      <c r="C7" s="11" t="s">
        <v>16</v>
      </c>
      <c r="D7" s="12">
        <v>8500</v>
      </c>
      <c r="E7" s="13">
        <v>45.25</v>
      </c>
      <c r="F7" s="44">
        <f>D7*E7</f>
        <v>384625</v>
      </c>
      <c r="G7" s="2"/>
      <c r="H7" s="2"/>
      <c r="I7" s="2"/>
      <c r="J7" s="2"/>
    </row>
    <row r="8" spans="1:11" ht="90">
      <c r="A8" s="39">
        <v>2</v>
      </c>
      <c r="B8" s="11" t="s">
        <v>17</v>
      </c>
      <c r="C8" s="11" t="s">
        <v>18</v>
      </c>
      <c r="D8" s="14">
        <v>25000</v>
      </c>
      <c r="E8" s="13">
        <v>18.440000000000001</v>
      </c>
      <c r="F8" s="44">
        <f>D8*E8</f>
        <v>461000.00000000006</v>
      </c>
      <c r="G8" s="10"/>
      <c r="H8" s="10"/>
      <c r="I8" s="10"/>
      <c r="J8" s="10"/>
    </row>
    <row r="9" spans="1:11" ht="90">
      <c r="A9" s="39">
        <v>3</v>
      </c>
      <c r="B9" s="11" t="s">
        <v>17</v>
      </c>
      <c r="C9" s="11" t="s">
        <v>19</v>
      </c>
      <c r="D9" s="15">
        <v>37500</v>
      </c>
      <c r="E9" s="13">
        <v>13.09</v>
      </c>
      <c r="F9" s="44">
        <f>D9*E9</f>
        <v>490875</v>
      </c>
      <c r="G9" s="2"/>
      <c r="H9" s="2"/>
      <c r="I9" s="2"/>
      <c r="J9" s="2"/>
    </row>
    <row r="10" spans="1:11">
      <c r="A10" s="40">
        <v>4</v>
      </c>
      <c r="B10" s="16" t="s">
        <v>20</v>
      </c>
      <c r="C10" s="16" t="s">
        <v>21</v>
      </c>
      <c r="D10" s="15">
        <v>50</v>
      </c>
      <c r="E10" s="17">
        <v>3500</v>
      </c>
      <c r="F10" s="44">
        <f>D10*E10</f>
        <v>175000</v>
      </c>
      <c r="G10" s="10"/>
      <c r="H10" s="10"/>
      <c r="I10" s="10"/>
      <c r="J10" s="10"/>
    </row>
    <row r="11" spans="1:11" ht="30">
      <c r="A11" s="39">
        <v>5</v>
      </c>
      <c r="B11" s="18" t="s">
        <v>23</v>
      </c>
      <c r="C11" s="19" t="s">
        <v>22</v>
      </c>
      <c r="D11" s="20" t="s">
        <v>106</v>
      </c>
      <c r="E11" s="21">
        <v>59</v>
      </c>
      <c r="F11" s="44">
        <f>D11*E11</f>
        <v>236000</v>
      </c>
      <c r="G11" s="2"/>
      <c r="H11" s="2"/>
      <c r="I11" s="2"/>
      <c r="J11" s="2"/>
    </row>
    <row r="12" spans="1:11" ht="30">
      <c r="A12" s="39">
        <v>6</v>
      </c>
      <c r="B12" s="11" t="s">
        <v>37</v>
      </c>
      <c r="C12" s="11" t="s">
        <v>38</v>
      </c>
      <c r="D12" s="22">
        <v>100</v>
      </c>
      <c r="E12" s="23">
        <v>151.25</v>
      </c>
      <c r="F12" s="44">
        <f t="shared" ref="F12:F75" si="0">D12*E12</f>
        <v>15125</v>
      </c>
      <c r="G12" s="2"/>
      <c r="H12" s="2"/>
      <c r="I12" s="2"/>
      <c r="J12" s="2"/>
    </row>
    <row r="13" spans="1:11" ht="30">
      <c r="A13" s="40">
        <v>7</v>
      </c>
      <c r="B13" s="11" t="s">
        <v>39</v>
      </c>
      <c r="C13" s="11" t="s">
        <v>40</v>
      </c>
      <c r="D13" s="22">
        <v>100</v>
      </c>
      <c r="E13" s="23">
        <v>151.25</v>
      </c>
      <c r="F13" s="44">
        <f t="shared" si="0"/>
        <v>15125</v>
      </c>
      <c r="G13" s="2"/>
      <c r="H13" s="2"/>
      <c r="I13" s="2"/>
      <c r="J13" s="2"/>
    </row>
    <row r="14" spans="1:11" ht="30">
      <c r="A14" s="39">
        <v>8</v>
      </c>
      <c r="B14" s="11" t="s">
        <v>41</v>
      </c>
      <c r="C14" s="11" t="s">
        <v>42</v>
      </c>
      <c r="D14" s="22">
        <v>100</v>
      </c>
      <c r="E14" s="23">
        <v>151.25</v>
      </c>
      <c r="F14" s="44">
        <f t="shared" si="0"/>
        <v>15125</v>
      </c>
      <c r="G14" s="2"/>
      <c r="H14" s="2"/>
      <c r="I14" s="2"/>
      <c r="J14" s="2"/>
    </row>
    <row r="15" spans="1:11" ht="45">
      <c r="A15" s="39">
        <v>9</v>
      </c>
      <c r="B15" s="11" t="s">
        <v>45</v>
      </c>
      <c r="C15" s="11" t="s">
        <v>44</v>
      </c>
      <c r="D15" s="22">
        <v>100</v>
      </c>
      <c r="E15" s="23">
        <v>378.5</v>
      </c>
      <c r="F15" s="44">
        <f t="shared" si="0"/>
        <v>37850</v>
      </c>
      <c r="G15" s="2"/>
      <c r="H15" s="2"/>
      <c r="I15" s="2"/>
      <c r="J15" s="2"/>
    </row>
    <row r="16" spans="1:11" ht="30">
      <c r="A16" s="40">
        <v>10</v>
      </c>
      <c r="B16" s="11" t="s">
        <v>46</v>
      </c>
      <c r="C16" s="11" t="s">
        <v>43</v>
      </c>
      <c r="D16" s="22">
        <v>10</v>
      </c>
      <c r="E16" s="24">
        <v>3521.39</v>
      </c>
      <c r="F16" s="44">
        <f t="shared" si="0"/>
        <v>35213.9</v>
      </c>
      <c r="G16" s="2"/>
      <c r="H16" s="2"/>
      <c r="I16" s="2"/>
      <c r="J16" s="2"/>
    </row>
    <row r="17" spans="1:10" ht="30">
      <c r="A17" s="39">
        <v>11</v>
      </c>
      <c r="B17" s="11" t="s">
        <v>47</v>
      </c>
      <c r="C17" s="11" t="s">
        <v>48</v>
      </c>
      <c r="D17" s="22">
        <v>5</v>
      </c>
      <c r="E17" s="23">
        <v>205.42</v>
      </c>
      <c r="F17" s="44">
        <f t="shared" si="0"/>
        <v>1027.0999999999999</v>
      </c>
      <c r="G17" s="2"/>
      <c r="H17" s="2"/>
      <c r="I17" s="2"/>
      <c r="J17" s="2"/>
    </row>
    <row r="18" spans="1:10" ht="30">
      <c r="A18" s="39">
        <v>12</v>
      </c>
      <c r="B18" s="11" t="s">
        <v>25</v>
      </c>
      <c r="C18" s="11" t="s">
        <v>27</v>
      </c>
      <c r="D18" s="22">
        <v>10</v>
      </c>
      <c r="E18" s="24">
        <v>7711.66</v>
      </c>
      <c r="F18" s="44">
        <f t="shared" si="0"/>
        <v>77116.600000000006</v>
      </c>
      <c r="G18" s="2"/>
      <c r="H18" s="2"/>
      <c r="I18" s="2"/>
      <c r="J18" s="2"/>
    </row>
    <row r="19" spans="1:10" ht="45">
      <c r="A19" s="40">
        <v>13</v>
      </c>
      <c r="B19" s="11" t="s">
        <v>26</v>
      </c>
      <c r="C19" s="11" t="s">
        <v>28</v>
      </c>
      <c r="D19" s="22">
        <v>10</v>
      </c>
      <c r="E19" s="24">
        <v>15289.41</v>
      </c>
      <c r="F19" s="44">
        <f t="shared" si="0"/>
        <v>152894.1</v>
      </c>
      <c r="G19" s="2"/>
      <c r="H19" s="2"/>
      <c r="I19" s="2"/>
      <c r="J19" s="2"/>
    </row>
    <row r="20" spans="1:10" ht="60">
      <c r="A20" s="39">
        <v>14</v>
      </c>
      <c r="B20" s="11" t="s">
        <v>24</v>
      </c>
      <c r="C20" s="11" t="s">
        <v>30</v>
      </c>
      <c r="D20" s="22">
        <v>30</v>
      </c>
      <c r="E20" s="23">
        <v>377.01</v>
      </c>
      <c r="F20" s="44">
        <f t="shared" si="0"/>
        <v>11310.3</v>
      </c>
      <c r="G20" s="2"/>
      <c r="H20" s="2"/>
      <c r="I20" s="2"/>
      <c r="J20" s="2"/>
    </row>
    <row r="21" spans="1:10" ht="60">
      <c r="A21" s="39">
        <v>15</v>
      </c>
      <c r="B21" s="11" t="s">
        <v>24</v>
      </c>
      <c r="C21" s="11" t="s">
        <v>29</v>
      </c>
      <c r="D21" s="22">
        <v>30</v>
      </c>
      <c r="E21" s="23">
        <v>377.01</v>
      </c>
      <c r="F21" s="44">
        <f t="shared" si="0"/>
        <v>11310.3</v>
      </c>
      <c r="G21" s="2"/>
      <c r="H21" s="2"/>
      <c r="I21" s="2"/>
      <c r="J21" s="2"/>
    </row>
    <row r="22" spans="1:10" ht="30">
      <c r="A22" s="40">
        <v>16</v>
      </c>
      <c r="B22" s="11" t="s">
        <v>31</v>
      </c>
      <c r="C22" s="11" t="s">
        <v>31</v>
      </c>
      <c r="D22" s="22">
        <v>20</v>
      </c>
      <c r="E22" s="23">
        <v>27.72</v>
      </c>
      <c r="F22" s="44">
        <f t="shared" si="0"/>
        <v>554.4</v>
      </c>
      <c r="G22" s="2"/>
      <c r="H22" s="2"/>
      <c r="I22" s="2"/>
      <c r="J22" s="2"/>
    </row>
    <row r="23" spans="1:10" ht="60">
      <c r="A23" s="39">
        <v>17</v>
      </c>
      <c r="B23" s="11" t="s">
        <v>32</v>
      </c>
      <c r="C23" s="11" t="s">
        <v>33</v>
      </c>
      <c r="D23" s="22">
        <v>20</v>
      </c>
      <c r="E23" s="24">
        <v>1230.19</v>
      </c>
      <c r="F23" s="44">
        <f t="shared" si="0"/>
        <v>24603.800000000003</v>
      </c>
      <c r="G23" s="2"/>
      <c r="H23" s="2"/>
      <c r="I23" s="2"/>
      <c r="J23" s="2"/>
    </row>
    <row r="24" spans="1:10" ht="60">
      <c r="A24" s="39">
        <v>18</v>
      </c>
      <c r="B24" s="11" t="s">
        <v>35</v>
      </c>
      <c r="C24" s="11" t="s">
        <v>35</v>
      </c>
      <c r="D24" s="22">
        <v>200</v>
      </c>
      <c r="E24" s="23">
        <v>140.99</v>
      </c>
      <c r="F24" s="44">
        <f t="shared" si="0"/>
        <v>28198</v>
      </c>
      <c r="G24" s="2"/>
      <c r="H24" s="2"/>
      <c r="I24" s="2"/>
      <c r="J24" s="2"/>
    </row>
    <row r="25" spans="1:10" ht="75">
      <c r="A25" s="40">
        <v>19</v>
      </c>
      <c r="B25" s="11" t="s">
        <v>36</v>
      </c>
      <c r="C25" s="11" t="s">
        <v>49</v>
      </c>
      <c r="D25" s="22">
        <v>200</v>
      </c>
      <c r="E25" s="23">
        <v>134.72</v>
      </c>
      <c r="F25" s="44">
        <f t="shared" si="0"/>
        <v>26944</v>
      </c>
      <c r="G25" s="2"/>
      <c r="H25" s="2"/>
      <c r="I25" s="2"/>
      <c r="J25" s="2"/>
    </row>
    <row r="26" spans="1:10" ht="105">
      <c r="A26" s="39">
        <v>20</v>
      </c>
      <c r="B26" s="16" t="s">
        <v>132</v>
      </c>
      <c r="C26" s="11" t="s">
        <v>50</v>
      </c>
      <c r="D26" s="22">
        <v>100</v>
      </c>
      <c r="E26" s="23">
        <v>103.18</v>
      </c>
      <c r="F26" s="44">
        <f t="shared" si="0"/>
        <v>10318</v>
      </c>
      <c r="G26" s="2"/>
      <c r="H26" s="2"/>
      <c r="I26" s="2"/>
      <c r="J26" s="2"/>
    </row>
    <row r="27" spans="1:10" ht="60">
      <c r="A27" s="39">
        <v>21</v>
      </c>
      <c r="B27" s="11" t="s">
        <v>51</v>
      </c>
      <c r="C27" s="11" t="s">
        <v>52</v>
      </c>
      <c r="D27" s="22">
        <v>200</v>
      </c>
      <c r="E27" s="23">
        <v>134.84</v>
      </c>
      <c r="F27" s="44">
        <f t="shared" si="0"/>
        <v>26968</v>
      </c>
      <c r="G27" s="2"/>
      <c r="H27" s="2"/>
      <c r="I27" s="2"/>
      <c r="J27" s="2"/>
    </row>
    <row r="28" spans="1:10" ht="105">
      <c r="A28" s="40">
        <v>22</v>
      </c>
      <c r="B28" s="11" t="s">
        <v>53</v>
      </c>
      <c r="C28" s="11" t="s">
        <v>54</v>
      </c>
      <c r="D28" s="16">
        <v>20</v>
      </c>
      <c r="E28" s="23">
        <v>189.24</v>
      </c>
      <c r="F28" s="44">
        <f t="shared" si="0"/>
        <v>3784.8</v>
      </c>
      <c r="G28" s="2"/>
      <c r="H28" s="2"/>
      <c r="I28" s="2"/>
      <c r="J28" s="2"/>
    </row>
    <row r="29" spans="1:10" ht="105">
      <c r="A29" s="39">
        <v>23</v>
      </c>
      <c r="B29" s="11" t="s">
        <v>53</v>
      </c>
      <c r="C29" s="11" t="s">
        <v>55</v>
      </c>
      <c r="D29" s="16">
        <v>20</v>
      </c>
      <c r="E29" s="23">
        <v>189.24</v>
      </c>
      <c r="F29" s="44">
        <f t="shared" si="0"/>
        <v>3784.8</v>
      </c>
      <c r="G29" s="2"/>
      <c r="H29" s="2"/>
      <c r="I29" s="2"/>
      <c r="J29" s="2"/>
    </row>
    <row r="30" spans="1:10" ht="105">
      <c r="A30" s="39">
        <v>24</v>
      </c>
      <c r="B30" s="11" t="s">
        <v>53</v>
      </c>
      <c r="C30" s="11" t="s">
        <v>56</v>
      </c>
      <c r="D30" s="16">
        <v>20</v>
      </c>
      <c r="E30" s="23">
        <v>189.24</v>
      </c>
      <c r="F30" s="44">
        <f t="shared" si="0"/>
        <v>3784.8</v>
      </c>
      <c r="G30" s="2"/>
      <c r="H30" s="2"/>
      <c r="I30" s="2"/>
      <c r="J30" s="2"/>
    </row>
    <row r="31" spans="1:10" ht="105">
      <c r="A31" s="40">
        <v>25</v>
      </c>
      <c r="B31" s="11" t="s">
        <v>53</v>
      </c>
      <c r="C31" s="11" t="s">
        <v>57</v>
      </c>
      <c r="D31" s="16">
        <v>10</v>
      </c>
      <c r="E31" s="23">
        <v>189.24</v>
      </c>
      <c r="F31" s="44">
        <f t="shared" si="0"/>
        <v>1892.4</v>
      </c>
      <c r="G31" s="2"/>
      <c r="H31" s="2"/>
      <c r="I31" s="2"/>
      <c r="J31" s="2"/>
    </row>
    <row r="32" spans="1:10" ht="105">
      <c r="A32" s="39">
        <v>26</v>
      </c>
      <c r="B32" s="11" t="s">
        <v>53</v>
      </c>
      <c r="C32" s="11" t="s">
        <v>58</v>
      </c>
      <c r="D32" s="16">
        <v>30</v>
      </c>
      <c r="E32" s="23">
        <v>189.24</v>
      </c>
      <c r="F32" s="44">
        <f t="shared" si="0"/>
        <v>5677.2000000000007</v>
      </c>
      <c r="G32" s="2"/>
      <c r="H32" s="2"/>
      <c r="I32" s="2"/>
      <c r="J32" s="2"/>
    </row>
    <row r="33" spans="1:10" ht="105">
      <c r="A33" s="39">
        <v>27</v>
      </c>
      <c r="B33" s="11" t="s">
        <v>53</v>
      </c>
      <c r="C33" s="11" t="s">
        <v>59</v>
      </c>
      <c r="D33" s="16">
        <v>30</v>
      </c>
      <c r="E33" s="23">
        <v>240.68</v>
      </c>
      <c r="F33" s="44">
        <f t="shared" si="0"/>
        <v>7220.4000000000005</v>
      </c>
      <c r="G33" s="2"/>
      <c r="H33" s="2"/>
      <c r="I33" s="2"/>
      <c r="J33" s="2"/>
    </row>
    <row r="34" spans="1:10" ht="105">
      <c r="A34" s="40">
        <v>28</v>
      </c>
      <c r="B34" s="11" t="s">
        <v>53</v>
      </c>
      <c r="C34" s="11" t="s">
        <v>60</v>
      </c>
      <c r="D34" s="16">
        <v>20</v>
      </c>
      <c r="E34" s="23">
        <v>240.68</v>
      </c>
      <c r="F34" s="44">
        <f t="shared" si="0"/>
        <v>4813.6000000000004</v>
      </c>
      <c r="G34" s="2"/>
      <c r="H34" s="2"/>
      <c r="I34" s="2"/>
      <c r="J34" s="2"/>
    </row>
    <row r="35" spans="1:10" ht="105">
      <c r="A35" s="39">
        <v>29</v>
      </c>
      <c r="B35" s="11" t="s">
        <v>53</v>
      </c>
      <c r="C35" s="11" t="s">
        <v>61</v>
      </c>
      <c r="D35" s="16">
        <v>30</v>
      </c>
      <c r="E35" s="23">
        <v>240.68</v>
      </c>
      <c r="F35" s="44">
        <f t="shared" si="0"/>
        <v>7220.4000000000005</v>
      </c>
      <c r="G35" s="2"/>
      <c r="H35" s="2"/>
      <c r="I35" s="2"/>
      <c r="J35" s="2"/>
    </row>
    <row r="36" spans="1:10" ht="60">
      <c r="A36" s="39">
        <v>30</v>
      </c>
      <c r="B36" s="11" t="s">
        <v>62</v>
      </c>
      <c r="C36" s="11" t="s">
        <v>63</v>
      </c>
      <c r="D36" s="16">
        <v>200</v>
      </c>
      <c r="E36" s="23">
        <v>289.58</v>
      </c>
      <c r="F36" s="44">
        <f t="shared" si="0"/>
        <v>57916</v>
      </c>
      <c r="G36" s="2"/>
      <c r="H36" s="2"/>
      <c r="I36" s="2"/>
      <c r="J36" s="2"/>
    </row>
    <row r="37" spans="1:10" ht="60">
      <c r="A37" s="40">
        <v>31</v>
      </c>
      <c r="B37" s="11" t="s">
        <v>62</v>
      </c>
      <c r="C37" s="11" t="s">
        <v>64</v>
      </c>
      <c r="D37" s="16">
        <v>200</v>
      </c>
      <c r="E37" s="23">
        <v>148.91999999999999</v>
      </c>
      <c r="F37" s="44">
        <f t="shared" si="0"/>
        <v>29783.999999999996</v>
      </c>
      <c r="G37" s="2"/>
      <c r="H37" s="2"/>
      <c r="I37" s="2"/>
      <c r="J37" s="2"/>
    </row>
    <row r="38" spans="1:10" ht="60">
      <c r="A38" s="39">
        <v>32</v>
      </c>
      <c r="B38" s="11" t="s">
        <v>62</v>
      </c>
      <c r="C38" s="11" t="s">
        <v>65</v>
      </c>
      <c r="D38" s="16">
        <v>200</v>
      </c>
      <c r="E38" s="23">
        <v>144.19</v>
      </c>
      <c r="F38" s="44">
        <f t="shared" si="0"/>
        <v>28838</v>
      </c>
      <c r="G38" s="2"/>
      <c r="H38" s="2"/>
      <c r="I38" s="2"/>
      <c r="J38" s="2"/>
    </row>
    <row r="39" spans="1:10" ht="60">
      <c r="A39" s="39">
        <v>33</v>
      </c>
      <c r="B39" s="11" t="s">
        <v>66</v>
      </c>
      <c r="C39" s="11" t="s">
        <v>67</v>
      </c>
      <c r="D39" s="16">
        <v>100</v>
      </c>
      <c r="E39" s="23">
        <v>380.59</v>
      </c>
      <c r="F39" s="44">
        <f t="shared" si="0"/>
        <v>38059</v>
      </c>
      <c r="G39" s="2"/>
      <c r="H39" s="2"/>
      <c r="I39" s="2"/>
      <c r="J39" s="2"/>
    </row>
    <row r="40" spans="1:10" ht="60">
      <c r="A40" s="40">
        <v>34</v>
      </c>
      <c r="B40" s="11" t="s">
        <v>66</v>
      </c>
      <c r="C40" s="11" t="s">
        <v>68</v>
      </c>
      <c r="D40" s="16">
        <v>100</v>
      </c>
      <c r="E40" s="23">
        <v>388.85</v>
      </c>
      <c r="F40" s="44">
        <f t="shared" si="0"/>
        <v>38885</v>
      </c>
      <c r="G40" s="2"/>
      <c r="H40" s="2"/>
      <c r="I40" s="2"/>
      <c r="J40" s="2"/>
    </row>
    <row r="41" spans="1:10" ht="105">
      <c r="A41" s="39">
        <v>35</v>
      </c>
      <c r="B41" s="11" t="s">
        <v>69</v>
      </c>
      <c r="C41" s="11" t="s">
        <v>69</v>
      </c>
      <c r="D41" s="16">
        <v>20</v>
      </c>
      <c r="E41" s="24">
        <v>4610.21</v>
      </c>
      <c r="F41" s="44">
        <f t="shared" si="0"/>
        <v>92204.2</v>
      </c>
      <c r="G41" s="2"/>
      <c r="H41" s="2"/>
      <c r="I41" s="2"/>
      <c r="J41" s="2"/>
    </row>
    <row r="42" spans="1:10" ht="210">
      <c r="A42" s="39">
        <v>36</v>
      </c>
      <c r="B42" s="16" t="s">
        <v>133</v>
      </c>
      <c r="C42" s="16" t="s">
        <v>134</v>
      </c>
      <c r="D42" s="16">
        <v>20</v>
      </c>
      <c r="E42" s="24">
        <v>6351.31</v>
      </c>
      <c r="F42" s="44">
        <f t="shared" si="0"/>
        <v>127026.20000000001</v>
      </c>
      <c r="G42" s="2"/>
      <c r="H42" s="2"/>
      <c r="I42" s="2"/>
      <c r="J42" s="2"/>
    </row>
    <row r="43" spans="1:10" ht="30">
      <c r="A43" s="40">
        <v>37</v>
      </c>
      <c r="B43" s="11" t="s">
        <v>70</v>
      </c>
      <c r="C43" s="11" t="s">
        <v>34</v>
      </c>
      <c r="D43" s="16">
        <v>40</v>
      </c>
      <c r="E43" s="24">
        <v>4151.7299999999996</v>
      </c>
      <c r="F43" s="44">
        <f t="shared" si="0"/>
        <v>166069.19999999998</v>
      </c>
      <c r="G43" s="2"/>
      <c r="H43" s="2"/>
      <c r="I43" s="2"/>
      <c r="J43" s="2"/>
    </row>
    <row r="44" spans="1:10" ht="120">
      <c r="A44" s="39">
        <v>38</v>
      </c>
      <c r="B44" s="11" t="s">
        <v>71</v>
      </c>
      <c r="C44" s="11" t="s">
        <v>72</v>
      </c>
      <c r="D44" s="16">
        <v>2</v>
      </c>
      <c r="E44" s="24">
        <v>44567.16</v>
      </c>
      <c r="F44" s="44">
        <f t="shared" si="0"/>
        <v>89134.32</v>
      </c>
      <c r="G44" s="2"/>
      <c r="H44" s="2"/>
      <c r="I44" s="2"/>
      <c r="J44" s="2"/>
    </row>
    <row r="45" spans="1:10" ht="210">
      <c r="A45" s="39">
        <v>39</v>
      </c>
      <c r="B45" s="16" t="s">
        <v>135</v>
      </c>
      <c r="C45" s="11" t="s">
        <v>73</v>
      </c>
      <c r="D45" s="16">
        <v>100</v>
      </c>
      <c r="E45" s="23">
        <v>672.99</v>
      </c>
      <c r="F45" s="44">
        <f t="shared" si="0"/>
        <v>67299</v>
      </c>
      <c r="G45" s="2"/>
      <c r="H45" s="2"/>
      <c r="I45" s="2"/>
      <c r="J45" s="2"/>
    </row>
    <row r="46" spans="1:10" ht="180">
      <c r="A46" s="40">
        <v>40</v>
      </c>
      <c r="B46" s="11" t="s">
        <v>74</v>
      </c>
      <c r="C46" s="11" t="s">
        <v>75</v>
      </c>
      <c r="D46" s="16">
        <v>100</v>
      </c>
      <c r="E46" s="23">
        <v>550.58000000000004</v>
      </c>
      <c r="F46" s="44">
        <f t="shared" si="0"/>
        <v>55058.000000000007</v>
      </c>
      <c r="G46" s="2"/>
      <c r="H46" s="2"/>
      <c r="I46" s="2"/>
      <c r="J46" s="2"/>
    </row>
    <row r="47" spans="1:10" ht="60">
      <c r="A47" s="39">
        <v>41</v>
      </c>
      <c r="B47" s="11" t="s">
        <v>76</v>
      </c>
      <c r="C47" s="11" t="s">
        <v>77</v>
      </c>
      <c r="D47" s="25">
        <v>1400</v>
      </c>
      <c r="E47" s="23">
        <v>31.09</v>
      </c>
      <c r="F47" s="44">
        <f t="shared" si="0"/>
        <v>43526</v>
      </c>
      <c r="G47" s="10"/>
      <c r="H47" s="10"/>
      <c r="I47" s="10"/>
      <c r="J47" s="10"/>
    </row>
    <row r="48" spans="1:10" ht="90">
      <c r="A48" s="39">
        <v>42</v>
      </c>
      <c r="B48" s="11" t="s">
        <v>78</v>
      </c>
      <c r="C48" s="11" t="s">
        <v>78</v>
      </c>
      <c r="D48" s="16">
        <v>1000</v>
      </c>
      <c r="E48" s="23">
        <v>38.24</v>
      </c>
      <c r="F48" s="44">
        <f t="shared" si="0"/>
        <v>38240</v>
      </c>
      <c r="G48" s="10"/>
      <c r="H48" s="10"/>
      <c r="I48" s="10"/>
      <c r="J48" s="10"/>
    </row>
    <row r="49" spans="1:10" ht="90">
      <c r="A49" s="40">
        <v>43</v>
      </c>
      <c r="B49" s="11" t="s">
        <v>79</v>
      </c>
      <c r="C49" s="11" t="s">
        <v>79</v>
      </c>
      <c r="D49" s="16">
        <v>150</v>
      </c>
      <c r="E49" s="23">
        <v>72.39</v>
      </c>
      <c r="F49" s="44">
        <f t="shared" si="0"/>
        <v>10858.5</v>
      </c>
      <c r="G49" s="10"/>
      <c r="H49" s="10"/>
      <c r="I49" s="10"/>
      <c r="J49" s="10"/>
    </row>
    <row r="50" spans="1:10" ht="105">
      <c r="A50" s="39">
        <v>44</v>
      </c>
      <c r="B50" s="11" t="s">
        <v>80</v>
      </c>
      <c r="C50" s="11" t="s">
        <v>81</v>
      </c>
      <c r="D50" s="16">
        <v>100</v>
      </c>
      <c r="E50" s="23">
        <v>63.61</v>
      </c>
      <c r="F50" s="44">
        <f t="shared" si="0"/>
        <v>6361</v>
      </c>
      <c r="G50" s="10"/>
      <c r="H50" s="10"/>
      <c r="I50" s="10"/>
      <c r="J50" s="10"/>
    </row>
    <row r="51" spans="1:10" ht="105">
      <c r="A51" s="39">
        <v>45</v>
      </c>
      <c r="B51" s="11" t="s">
        <v>80</v>
      </c>
      <c r="C51" s="11" t="s">
        <v>82</v>
      </c>
      <c r="D51" s="16">
        <v>100</v>
      </c>
      <c r="E51" s="23">
        <v>63.61</v>
      </c>
      <c r="F51" s="44">
        <f t="shared" si="0"/>
        <v>6361</v>
      </c>
      <c r="G51" s="10"/>
      <c r="H51" s="10"/>
      <c r="I51" s="10"/>
      <c r="J51" s="10"/>
    </row>
    <row r="52" spans="1:10" ht="45">
      <c r="A52" s="40">
        <v>46</v>
      </c>
      <c r="B52" s="11" t="s">
        <v>83</v>
      </c>
      <c r="C52" s="11" t="s">
        <v>84</v>
      </c>
      <c r="D52" s="16">
        <v>300</v>
      </c>
      <c r="E52" s="23">
        <v>143.69</v>
      </c>
      <c r="F52" s="44">
        <f t="shared" si="0"/>
        <v>43107</v>
      </c>
      <c r="G52" s="10"/>
      <c r="H52" s="10"/>
      <c r="I52" s="10"/>
      <c r="J52" s="10"/>
    </row>
    <row r="53" spans="1:10" ht="60">
      <c r="A53" s="39">
        <v>47</v>
      </c>
      <c r="B53" s="11" t="s">
        <v>85</v>
      </c>
      <c r="C53" s="11" t="s">
        <v>86</v>
      </c>
      <c r="D53" s="16">
        <v>6000</v>
      </c>
      <c r="E53" s="23">
        <v>5.56</v>
      </c>
      <c r="F53" s="44">
        <f t="shared" si="0"/>
        <v>33360</v>
      </c>
      <c r="G53" s="10"/>
      <c r="H53" s="10"/>
      <c r="I53" s="10"/>
      <c r="J53" s="10"/>
    </row>
    <row r="54" spans="1:10" ht="90">
      <c r="A54" s="39">
        <v>48</v>
      </c>
      <c r="B54" s="11" t="s">
        <v>87</v>
      </c>
      <c r="C54" s="11" t="s">
        <v>88</v>
      </c>
      <c r="D54" s="16">
        <v>100</v>
      </c>
      <c r="E54" s="23">
        <v>625</v>
      </c>
      <c r="F54" s="44">
        <f t="shared" si="0"/>
        <v>62500</v>
      </c>
      <c r="G54" s="10"/>
      <c r="H54" s="10"/>
      <c r="I54" s="10"/>
      <c r="J54" s="10"/>
    </row>
    <row r="55" spans="1:10" ht="90">
      <c r="A55" s="40">
        <v>49</v>
      </c>
      <c r="B55" s="11" t="s">
        <v>89</v>
      </c>
      <c r="C55" s="11" t="s">
        <v>89</v>
      </c>
      <c r="D55" s="16">
        <v>100</v>
      </c>
      <c r="E55" s="23">
        <v>885</v>
      </c>
      <c r="F55" s="44">
        <f t="shared" si="0"/>
        <v>88500</v>
      </c>
      <c r="G55" s="10"/>
      <c r="H55" s="10"/>
      <c r="I55" s="10"/>
      <c r="J55" s="10"/>
    </row>
    <row r="56" spans="1:10" ht="90">
      <c r="A56" s="39">
        <v>50</v>
      </c>
      <c r="B56" s="11" t="s">
        <v>89</v>
      </c>
      <c r="C56" s="11" t="s">
        <v>90</v>
      </c>
      <c r="D56" s="16">
        <v>100</v>
      </c>
      <c r="E56" s="23">
        <v>965</v>
      </c>
      <c r="F56" s="44">
        <f t="shared" si="0"/>
        <v>96500</v>
      </c>
      <c r="G56" s="10"/>
      <c r="H56" s="10"/>
      <c r="I56" s="10"/>
      <c r="J56" s="10"/>
    </row>
    <row r="57" spans="1:10" ht="150">
      <c r="A57" s="39">
        <v>51</v>
      </c>
      <c r="B57" s="11" t="s">
        <v>91</v>
      </c>
      <c r="C57" s="11" t="s">
        <v>92</v>
      </c>
      <c r="D57" s="16">
        <v>100</v>
      </c>
      <c r="E57" s="23">
        <v>576.16999999999996</v>
      </c>
      <c r="F57" s="44">
        <f t="shared" si="0"/>
        <v>57616.999999999993</v>
      </c>
      <c r="G57" s="10"/>
      <c r="H57" s="10"/>
      <c r="I57" s="10"/>
      <c r="J57" s="10"/>
    </row>
    <row r="58" spans="1:10" ht="165">
      <c r="A58" s="40">
        <v>52</v>
      </c>
      <c r="B58" s="11" t="s">
        <v>91</v>
      </c>
      <c r="C58" s="11" t="s">
        <v>93</v>
      </c>
      <c r="D58" s="16">
        <v>50</v>
      </c>
      <c r="E58" s="23">
        <v>308.74</v>
      </c>
      <c r="F58" s="44">
        <f t="shared" si="0"/>
        <v>15437</v>
      </c>
      <c r="G58" s="10"/>
      <c r="H58" s="10"/>
      <c r="I58" s="10"/>
      <c r="J58" s="10"/>
    </row>
    <row r="59" spans="1:10" ht="150">
      <c r="A59" s="39">
        <v>53</v>
      </c>
      <c r="B59" s="11" t="s">
        <v>91</v>
      </c>
      <c r="C59" s="11" t="s">
        <v>94</v>
      </c>
      <c r="D59" s="16">
        <v>50</v>
      </c>
      <c r="E59" s="23">
        <v>601.38</v>
      </c>
      <c r="F59" s="44">
        <f t="shared" si="0"/>
        <v>30069</v>
      </c>
      <c r="G59" s="10"/>
      <c r="H59" s="10"/>
      <c r="I59" s="10"/>
      <c r="J59" s="10"/>
    </row>
    <row r="60" spans="1:10" ht="105">
      <c r="A60" s="39">
        <v>54</v>
      </c>
      <c r="B60" s="11" t="s">
        <v>95</v>
      </c>
      <c r="C60" s="11" t="s">
        <v>96</v>
      </c>
      <c r="D60" s="16">
        <v>50</v>
      </c>
      <c r="E60" s="23">
        <v>688.14</v>
      </c>
      <c r="F60" s="44">
        <f t="shared" si="0"/>
        <v>34407</v>
      </c>
      <c r="G60" s="10"/>
      <c r="H60" s="10"/>
      <c r="I60" s="10"/>
      <c r="J60" s="10"/>
    </row>
    <row r="61" spans="1:10" ht="90">
      <c r="A61" s="40">
        <v>55</v>
      </c>
      <c r="B61" s="11" t="s">
        <v>97</v>
      </c>
      <c r="C61" s="11" t="s">
        <v>34</v>
      </c>
      <c r="D61" s="16">
        <v>20</v>
      </c>
      <c r="E61" s="24">
        <v>2131.27</v>
      </c>
      <c r="F61" s="44">
        <f t="shared" si="0"/>
        <v>42625.4</v>
      </c>
      <c r="G61" s="10"/>
      <c r="H61" s="10"/>
      <c r="I61" s="10"/>
      <c r="J61" s="10"/>
    </row>
    <row r="62" spans="1:10" ht="150">
      <c r="A62" s="39">
        <v>56</v>
      </c>
      <c r="B62" s="11" t="s">
        <v>98</v>
      </c>
      <c r="C62" s="11" t="s">
        <v>99</v>
      </c>
      <c r="D62" s="16">
        <v>10</v>
      </c>
      <c r="E62" s="24">
        <v>7324.69</v>
      </c>
      <c r="F62" s="44">
        <f t="shared" si="0"/>
        <v>73246.899999999994</v>
      </c>
      <c r="G62" s="10"/>
      <c r="H62" s="10"/>
      <c r="I62" s="10"/>
      <c r="J62" s="10"/>
    </row>
    <row r="63" spans="1:10" ht="150">
      <c r="A63" s="39">
        <v>57</v>
      </c>
      <c r="B63" s="11" t="s">
        <v>98</v>
      </c>
      <c r="C63" s="11" t="s">
        <v>100</v>
      </c>
      <c r="D63" s="16">
        <v>50</v>
      </c>
      <c r="E63" s="24">
        <v>2665.51</v>
      </c>
      <c r="F63" s="44">
        <f t="shared" si="0"/>
        <v>133275.5</v>
      </c>
      <c r="G63" s="10"/>
      <c r="H63" s="10"/>
      <c r="I63" s="10"/>
      <c r="J63" s="10"/>
    </row>
    <row r="64" spans="1:10" ht="90">
      <c r="A64" s="40">
        <v>58</v>
      </c>
      <c r="B64" s="11" t="s">
        <v>17</v>
      </c>
      <c r="C64" s="11" t="s">
        <v>101</v>
      </c>
      <c r="D64" s="16">
        <v>200</v>
      </c>
      <c r="E64" s="23">
        <v>54.25</v>
      </c>
      <c r="F64" s="44">
        <f t="shared" si="0"/>
        <v>10850</v>
      </c>
      <c r="G64" s="10"/>
      <c r="H64" s="10"/>
      <c r="I64" s="10"/>
      <c r="J64" s="10"/>
    </row>
    <row r="65" spans="1:10" ht="90">
      <c r="A65" s="39">
        <v>59</v>
      </c>
      <c r="B65" s="11" t="s">
        <v>17</v>
      </c>
      <c r="C65" s="11" t="s">
        <v>18</v>
      </c>
      <c r="D65" s="16">
        <v>30000</v>
      </c>
      <c r="E65" s="23">
        <v>18.440000000000001</v>
      </c>
      <c r="F65" s="44">
        <f t="shared" si="0"/>
        <v>553200</v>
      </c>
      <c r="G65" s="10"/>
      <c r="H65" s="10"/>
      <c r="I65" s="10"/>
      <c r="J65" s="10"/>
    </row>
    <row r="66" spans="1:10" ht="90">
      <c r="A66" s="39">
        <v>60</v>
      </c>
      <c r="B66" s="11" t="s">
        <v>17</v>
      </c>
      <c r="C66" s="11" t="s">
        <v>19</v>
      </c>
      <c r="D66" s="16">
        <v>45000</v>
      </c>
      <c r="E66" s="23">
        <v>13.09</v>
      </c>
      <c r="F66" s="44">
        <f t="shared" si="0"/>
        <v>589050</v>
      </c>
      <c r="G66" s="10"/>
      <c r="H66" s="10"/>
      <c r="I66" s="10"/>
      <c r="J66" s="10"/>
    </row>
    <row r="67" spans="1:10" ht="105">
      <c r="A67" s="40">
        <v>61</v>
      </c>
      <c r="B67" s="11" t="s">
        <v>102</v>
      </c>
      <c r="C67" s="11" t="s">
        <v>103</v>
      </c>
      <c r="D67" s="16">
        <v>5000</v>
      </c>
      <c r="E67" s="23">
        <v>22.86</v>
      </c>
      <c r="F67" s="44">
        <f t="shared" si="0"/>
        <v>114300</v>
      </c>
      <c r="G67" s="10"/>
      <c r="H67" s="10"/>
      <c r="I67" s="10"/>
      <c r="J67" s="10"/>
    </row>
    <row r="68" spans="1:10" ht="105">
      <c r="A68" s="39">
        <v>62</v>
      </c>
      <c r="B68" s="11" t="s">
        <v>104</v>
      </c>
      <c r="C68" s="11" t="s">
        <v>105</v>
      </c>
      <c r="D68" s="16">
        <v>30</v>
      </c>
      <c r="E68" s="26">
        <v>792.58</v>
      </c>
      <c r="F68" s="44">
        <f t="shared" si="0"/>
        <v>23777.4</v>
      </c>
      <c r="G68" s="10"/>
      <c r="H68" s="10"/>
      <c r="I68" s="10"/>
      <c r="J68" s="10"/>
    </row>
    <row r="69" spans="1:10" ht="30">
      <c r="A69" s="39">
        <v>63</v>
      </c>
      <c r="B69" s="11" t="s">
        <v>107</v>
      </c>
      <c r="C69" s="11" t="s">
        <v>107</v>
      </c>
      <c r="D69" s="16">
        <v>10</v>
      </c>
      <c r="E69" s="26">
        <v>481.64</v>
      </c>
      <c r="F69" s="44">
        <f t="shared" si="0"/>
        <v>4816.3999999999996</v>
      </c>
      <c r="G69" s="10"/>
      <c r="H69" s="10"/>
      <c r="I69" s="10"/>
      <c r="J69" s="10"/>
    </row>
    <row r="70" spans="1:10">
      <c r="A70" s="40">
        <v>64</v>
      </c>
      <c r="B70" s="18" t="s">
        <v>108</v>
      </c>
      <c r="C70" s="18" t="s">
        <v>108</v>
      </c>
      <c r="D70" s="16">
        <v>40</v>
      </c>
      <c r="E70" s="27">
        <v>1768.18</v>
      </c>
      <c r="F70" s="44">
        <f t="shared" si="0"/>
        <v>70727.199999999997</v>
      </c>
      <c r="G70" s="10"/>
      <c r="H70" s="10"/>
      <c r="I70" s="10"/>
      <c r="J70" s="10"/>
    </row>
    <row r="71" spans="1:10">
      <c r="A71" s="39">
        <v>65</v>
      </c>
      <c r="B71" s="18" t="s">
        <v>109</v>
      </c>
      <c r="C71" s="18" t="s">
        <v>110</v>
      </c>
      <c r="D71" s="16">
        <v>200</v>
      </c>
      <c r="E71" s="27">
        <v>123</v>
      </c>
      <c r="F71" s="44">
        <f t="shared" si="0"/>
        <v>24600</v>
      </c>
      <c r="G71" s="10"/>
      <c r="H71" s="10"/>
      <c r="I71" s="10"/>
      <c r="J71" s="10"/>
    </row>
    <row r="72" spans="1:10">
      <c r="A72" s="39">
        <v>66</v>
      </c>
      <c r="B72" s="18" t="s">
        <v>109</v>
      </c>
      <c r="C72" s="18" t="s">
        <v>111</v>
      </c>
      <c r="D72" s="16">
        <v>100</v>
      </c>
      <c r="E72" s="27">
        <v>45</v>
      </c>
      <c r="F72" s="44">
        <f t="shared" si="0"/>
        <v>4500</v>
      </c>
      <c r="G72" s="10"/>
      <c r="H72" s="10"/>
      <c r="I72" s="10"/>
      <c r="J72" s="10"/>
    </row>
    <row r="73" spans="1:10">
      <c r="A73" s="40">
        <v>67</v>
      </c>
      <c r="B73" s="18" t="s">
        <v>109</v>
      </c>
      <c r="C73" s="18" t="s">
        <v>112</v>
      </c>
      <c r="D73" s="16">
        <v>100</v>
      </c>
      <c r="E73" s="27">
        <v>71</v>
      </c>
      <c r="F73" s="44">
        <f t="shared" si="0"/>
        <v>7100</v>
      </c>
      <c r="G73" s="10"/>
      <c r="H73" s="10"/>
      <c r="I73" s="10"/>
      <c r="J73" s="10"/>
    </row>
    <row r="74" spans="1:10">
      <c r="A74" s="39">
        <v>68</v>
      </c>
      <c r="B74" s="28" t="s">
        <v>113</v>
      </c>
      <c r="C74" s="29" t="s">
        <v>114</v>
      </c>
      <c r="D74" s="16">
        <v>30</v>
      </c>
      <c r="E74" s="30">
        <v>2500</v>
      </c>
      <c r="F74" s="44">
        <f t="shared" si="0"/>
        <v>75000</v>
      </c>
      <c r="G74" s="10"/>
      <c r="H74" s="10"/>
      <c r="I74" s="10"/>
      <c r="J74" s="10"/>
    </row>
    <row r="75" spans="1:10">
      <c r="A75" s="39">
        <v>69</v>
      </c>
      <c r="B75" s="28" t="s">
        <v>113</v>
      </c>
      <c r="C75" s="29" t="s">
        <v>115</v>
      </c>
      <c r="D75" s="16">
        <v>30</v>
      </c>
      <c r="E75" s="30">
        <v>2500</v>
      </c>
      <c r="F75" s="44">
        <f t="shared" si="0"/>
        <v>75000</v>
      </c>
      <c r="G75" s="10"/>
      <c r="H75" s="10"/>
      <c r="I75" s="10"/>
      <c r="J75" s="10"/>
    </row>
    <row r="76" spans="1:10">
      <c r="A76" s="40">
        <v>70</v>
      </c>
      <c r="B76" s="31" t="s">
        <v>116</v>
      </c>
      <c r="C76" s="32" t="s">
        <v>117</v>
      </c>
      <c r="D76" s="16">
        <v>35</v>
      </c>
      <c r="E76" s="33">
        <v>3092.3</v>
      </c>
      <c r="F76" s="44">
        <f t="shared" ref="F76:F84" si="1">D76*E76</f>
        <v>108230.5</v>
      </c>
      <c r="G76" s="10"/>
      <c r="H76" s="10"/>
      <c r="I76" s="10"/>
      <c r="J76" s="10"/>
    </row>
    <row r="77" spans="1:10" ht="30">
      <c r="A77" s="39">
        <v>71</v>
      </c>
      <c r="B77" s="28" t="s">
        <v>118</v>
      </c>
      <c r="C77" s="34" t="s">
        <v>119</v>
      </c>
      <c r="D77" s="16">
        <v>10000</v>
      </c>
      <c r="E77" s="33">
        <v>11.34</v>
      </c>
      <c r="F77" s="44">
        <f t="shared" si="1"/>
        <v>113400</v>
      </c>
      <c r="G77" s="10"/>
      <c r="H77" s="10"/>
      <c r="I77" s="10"/>
      <c r="J77" s="10"/>
    </row>
    <row r="78" spans="1:10">
      <c r="A78" s="39">
        <v>72</v>
      </c>
      <c r="B78" s="31" t="s">
        <v>120</v>
      </c>
      <c r="C78" s="32" t="s">
        <v>121</v>
      </c>
      <c r="D78" s="16">
        <v>100</v>
      </c>
      <c r="E78" s="33" t="s">
        <v>128</v>
      </c>
      <c r="F78" s="44">
        <f t="shared" si="1"/>
        <v>52500</v>
      </c>
      <c r="G78" s="10"/>
      <c r="H78" s="10"/>
      <c r="I78" s="10"/>
      <c r="J78" s="10"/>
    </row>
    <row r="79" spans="1:10" ht="30">
      <c r="A79" s="40">
        <v>73</v>
      </c>
      <c r="B79" s="31" t="s">
        <v>120</v>
      </c>
      <c r="C79" s="32" t="s">
        <v>122</v>
      </c>
      <c r="D79" s="16">
        <v>100</v>
      </c>
      <c r="E79" s="33" t="s">
        <v>129</v>
      </c>
      <c r="F79" s="44">
        <f t="shared" si="1"/>
        <v>80500</v>
      </c>
      <c r="G79" s="10"/>
      <c r="H79" s="10"/>
      <c r="I79" s="10"/>
      <c r="J79" s="10"/>
    </row>
    <row r="80" spans="1:10">
      <c r="A80" s="39">
        <v>74</v>
      </c>
      <c r="B80" s="28" t="s">
        <v>123</v>
      </c>
      <c r="C80" s="34" t="s">
        <v>124</v>
      </c>
      <c r="D80" s="16">
        <v>100</v>
      </c>
      <c r="E80" s="33" t="s">
        <v>130</v>
      </c>
      <c r="F80" s="44">
        <f t="shared" si="1"/>
        <v>50238</v>
      </c>
      <c r="G80" s="10"/>
      <c r="H80" s="10"/>
      <c r="I80" s="10"/>
      <c r="J80" s="10"/>
    </row>
    <row r="81" spans="1:10">
      <c r="A81" s="39">
        <v>75</v>
      </c>
      <c r="B81" s="28" t="s">
        <v>125</v>
      </c>
      <c r="C81" s="29" t="s">
        <v>126</v>
      </c>
      <c r="D81" s="16">
        <v>100</v>
      </c>
      <c r="E81" s="33" t="s">
        <v>131</v>
      </c>
      <c r="F81" s="44">
        <f t="shared" si="1"/>
        <v>23700</v>
      </c>
      <c r="G81" s="10"/>
      <c r="H81" s="10"/>
      <c r="I81" s="10"/>
      <c r="J81" s="10"/>
    </row>
    <row r="82" spans="1:10">
      <c r="A82" s="40">
        <v>76</v>
      </c>
      <c r="B82" s="16" t="s">
        <v>20</v>
      </c>
      <c r="C82" s="16" t="s">
        <v>127</v>
      </c>
      <c r="D82" s="16">
        <v>10</v>
      </c>
      <c r="E82" s="17">
        <v>12000</v>
      </c>
      <c r="F82" s="44">
        <f t="shared" si="1"/>
        <v>120000</v>
      </c>
      <c r="G82" s="10"/>
      <c r="H82" s="10"/>
      <c r="I82" s="10"/>
      <c r="J82" s="10"/>
    </row>
    <row r="83" spans="1:10" ht="90">
      <c r="A83" s="39">
        <v>77</v>
      </c>
      <c r="B83" s="11" t="s">
        <v>17</v>
      </c>
      <c r="C83" s="11" t="s">
        <v>101</v>
      </c>
      <c r="D83" s="25">
        <v>200</v>
      </c>
      <c r="E83" s="23">
        <v>54.25</v>
      </c>
      <c r="F83" s="44">
        <f t="shared" si="1"/>
        <v>10850</v>
      </c>
      <c r="G83" s="10"/>
      <c r="H83" s="10"/>
      <c r="I83" s="10"/>
      <c r="J83" s="10"/>
    </row>
    <row r="84" spans="1:10" ht="105">
      <c r="A84" s="39">
        <v>78</v>
      </c>
      <c r="B84" s="11" t="s">
        <v>102</v>
      </c>
      <c r="C84" s="11" t="s">
        <v>103</v>
      </c>
      <c r="D84" s="25">
        <v>5000</v>
      </c>
      <c r="E84" s="26">
        <v>22.86</v>
      </c>
      <c r="F84" s="44">
        <f t="shared" si="1"/>
        <v>114300</v>
      </c>
      <c r="G84" s="10"/>
      <c r="H84" s="10"/>
      <c r="I84" s="10"/>
      <c r="J84" s="10"/>
    </row>
    <row r="85" spans="1:10">
      <c r="F85" s="41">
        <f>SUM(F7:F84)</f>
        <v>6108265.6200000001</v>
      </c>
    </row>
    <row r="89" spans="1:10">
      <c r="A89" s="37" t="s">
        <v>12</v>
      </c>
      <c r="D89" s="4"/>
      <c r="E89" s="4"/>
    </row>
    <row r="90" spans="1:10">
      <c r="D90" s="4"/>
      <c r="E90" s="4"/>
    </row>
    <row r="91" spans="1:10">
      <c r="D91" s="4"/>
      <c r="E91" s="4"/>
    </row>
    <row r="92" spans="1:10">
      <c r="B92" s="4" t="s">
        <v>13</v>
      </c>
      <c r="D92" s="4"/>
      <c r="E92" s="4" t="s">
        <v>14</v>
      </c>
    </row>
  </sheetData>
  <mergeCells count="4">
    <mergeCell ref="B4:J4"/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68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2020-02-13T05:24:52Z</dcterms:modified>
</cp:coreProperties>
</file>