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10" yWindow="0" windowWidth="19380" windowHeight="7740" firstSheet="1" activeTab="2"/>
  </bookViews>
  <sheets>
    <sheet name="Лист2" sheetId="2" state="hidden" r:id="rId1"/>
    <sheet name="Лист3" sheetId="3" r:id="rId2"/>
    <sheet name="Лист1" sheetId="4" r:id="rId3"/>
  </sheets>
  <definedNames>
    <definedName name="_xlnm._FilterDatabase" localSheetId="0" hidden="1">Лист2!$K$16:$K$3068</definedName>
  </definedNames>
  <calcPr calcId="125725"/>
</workbook>
</file>

<file path=xl/calcChain.xml><?xml version="1.0" encoding="utf-8"?>
<calcChain xmlns="http://schemas.openxmlformats.org/spreadsheetml/2006/main">
  <c r="F13" i="4"/>
  <c r="F18"/>
  <c r="F19" s="1"/>
  <c r="F17"/>
  <c r="F16"/>
  <c r="F15"/>
  <c r="F12"/>
  <c r="F9"/>
  <c r="F8"/>
  <c r="F10" i="3"/>
  <c r="F11"/>
  <c r="F12" l="1"/>
  <c r="F36" s="1"/>
  <c r="F37"/>
  <c r="F38"/>
  <c r="F39"/>
  <c r="F40"/>
  <c r="F41"/>
  <c r="F42"/>
  <c r="F43"/>
  <c r="F44"/>
  <c r="F45"/>
  <c r="F46"/>
  <c r="F47"/>
  <c r="F48"/>
  <c r="F49" l="1"/>
  <c r="I513" i="2"/>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G3069" s="1"/>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K3069" l="1"/>
</calcChain>
</file>

<file path=xl/sharedStrings.xml><?xml version="1.0" encoding="utf-8"?>
<sst xmlns="http://schemas.openxmlformats.org/spreadsheetml/2006/main" count="8257" uniqueCount="4288">
  <si>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</si>
  <si>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</si>
  <si>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</si>
  <si>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</si>
  <si>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</si>
  <si>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</si>
  <si>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</si>
  <si>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</si>
  <si>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</si>
  <si>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</si>
  <si>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</si>
  <si>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</si>
  <si>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</si>
  <si>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</si>
  <si>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</si>
  <si>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</si>
  <si>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</si>
  <si>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</si>
  <si>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</si>
  <si>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</si>
  <si>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</si>
  <si>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</si>
  <si>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</si>
  <si>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</si>
  <si>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</si>
  <si>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</si>
  <si>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</si>
  <si>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</si>
  <si>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</si>
  <si>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</si>
  <si>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</si>
  <si>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</si>
  <si>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</si>
  <si>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</si>
  <si>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</si>
  <si>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</si>
  <si>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</si>
  <si>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</si>
  <si>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</si>
  <si>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</si>
  <si>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</si>
  <si>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</si>
  <si>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</si>
  <si>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</si>
  <si>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</si>
  <si>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</si>
  <si>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</si>
  <si>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</si>
  <si>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</si>
  <si>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</si>
  <si>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</si>
  <si>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</si>
  <si>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</si>
  <si>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</si>
  <si>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</si>
  <si>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</si>
  <si>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</si>
  <si>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</si>
  <si>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</si>
  <si>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</si>
  <si>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</si>
  <si>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</si>
  <si>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</si>
  <si>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</si>
  <si>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</si>
  <si>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</si>
  <si>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</si>
  <si>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</si>
  <si>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</si>
  <si>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</si>
  <si>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</si>
  <si>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</si>
  <si>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</si>
  <si>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</si>
  <si>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</si>
  <si>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</si>
  <si>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</si>
  <si>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</si>
  <si>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</si>
  <si>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</si>
  <si>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</si>
  <si>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</si>
  <si>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</si>
  <si>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</si>
  <si>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</si>
  <si>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</si>
  <si>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</si>
  <si>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</si>
  <si>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</si>
  <si>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</si>
  <si>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</si>
  <si>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</si>
  <si>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</si>
  <si>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</si>
  <si>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</si>
  <si>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</si>
  <si>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</si>
  <si>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</si>
  <si>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</si>
  <si>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</si>
  <si>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</si>
  <si>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</si>
  <si>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</si>
  <si>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</si>
  <si>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</si>
  <si>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</si>
  <si>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</si>
  <si>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</si>
  <si>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</si>
  <si>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</si>
  <si>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</si>
  <si>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</si>
  <si>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</si>
  <si>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</si>
  <si>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</si>
  <si>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</si>
  <si>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</si>
  <si>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</si>
  <si>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</si>
  <si>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</si>
  <si>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</si>
  <si>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</si>
  <si>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</si>
  <si>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</si>
  <si>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</si>
  <si>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</si>
  <si>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</si>
  <si>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</si>
  <si>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</si>
  <si>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</si>
  <si>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</si>
  <si>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</si>
  <si>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</si>
  <si>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</si>
  <si>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</si>
  <si>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</si>
  <si>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</si>
  <si>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</si>
  <si>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</si>
  <si>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</si>
  <si>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</si>
  <si>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</si>
  <si>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</si>
  <si>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</si>
  <si>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</si>
  <si>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</si>
  <si>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</si>
  <si>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</si>
  <si>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</si>
  <si>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</si>
  <si>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</si>
  <si>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</si>
  <si>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</si>
  <si>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</si>
  <si>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</si>
  <si>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</si>
  <si>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</si>
  <si>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</si>
  <si>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</si>
  <si>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</si>
  <si>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</si>
  <si>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</si>
  <si>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</si>
  <si>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</si>
  <si>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</si>
  <si>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</si>
  <si>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</si>
  <si>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</si>
  <si>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</si>
  <si>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</si>
  <si>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</si>
  <si>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</si>
  <si>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</si>
  <si>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</si>
  <si>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</si>
  <si>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</si>
  <si>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</si>
  <si>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</si>
  <si>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</si>
  <si>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</si>
  <si>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</si>
  <si>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</si>
  <si>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</si>
  <si>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</si>
  <si>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</si>
  <si>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</si>
  <si>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</si>
  <si>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</si>
  <si>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</si>
  <si>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</si>
  <si>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</si>
  <si>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</si>
  <si>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</si>
  <si>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</si>
  <si>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</si>
  <si>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</si>
  <si>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</si>
  <si>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</si>
  <si>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</si>
  <si>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</si>
  <si>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</si>
  <si>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</si>
  <si>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</si>
  <si>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</si>
  <si>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</si>
  <si>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</si>
  <si>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</si>
  <si>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</si>
  <si>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</si>
  <si>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</si>
  <si>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</si>
  <si>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</si>
  <si>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</si>
  <si>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</si>
  <si>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</si>
  <si>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</si>
  <si>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</si>
  <si>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</si>
  <si>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</si>
  <si>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</si>
  <si>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</si>
  <si>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</si>
  <si>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</si>
  <si>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</si>
  <si>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</si>
  <si>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</si>
  <si>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</si>
  <si>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</si>
  <si>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</si>
  <si>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</si>
  <si>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</si>
  <si>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</si>
  <si>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</si>
  <si>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</si>
  <si>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</si>
  <si>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</si>
  <si>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</si>
  <si>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</si>
  <si>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</si>
  <si>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</si>
  <si>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</si>
  <si>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</si>
  <si>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</si>
  <si>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</si>
  <si>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</si>
  <si>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</si>
  <si>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</si>
  <si>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</si>
  <si>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</si>
  <si>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</si>
  <si>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</si>
  <si>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</si>
  <si>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</si>
  <si>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</si>
  <si>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</si>
  <si>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</si>
  <si>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</si>
  <si>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</si>
  <si>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</si>
  <si>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</si>
  <si>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</si>
  <si>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</si>
  <si>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</si>
  <si>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</si>
  <si>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</si>
  <si>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</si>
  <si>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</si>
  <si>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</si>
  <si>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</si>
  <si>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</si>
  <si>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</si>
  <si>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</si>
  <si>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</si>
  <si>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</si>
  <si>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</si>
  <si>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</si>
  <si>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</si>
  <si>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</si>
  <si>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</si>
  <si>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</si>
  <si>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</si>
  <si>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</si>
  <si>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</si>
  <si>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</si>
  <si>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</si>
  <si>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</si>
  <si>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</si>
  <si>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</si>
  <si>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</si>
  <si>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</si>
  <si>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</si>
  <si>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</si>
  <si>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</si>
  <si>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</si>
  <si>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</si>
  <si>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</si>
  <si>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</si>
  <si>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</si>
  <si>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</si>
  <si>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</si>
  <si>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</si>
  <si>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</si>
  <si>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</si>
  <si>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</si>
  <si>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</si>
  <si>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</si>
  <si>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</si>
  <si>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</si>
  <si>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</si>
  <si>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</si>
  <si>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</si>
  <si>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</si>
  <si>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</si>
  <si>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</si>
  <si>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</si>
  <si>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</si>
  <si>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</si>
  <si>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</si>
  <si>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</si>
  <si>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</si>
  <si>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</si>
  <si>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</si>
  <si>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</si>
  <si>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</si>
  <si>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</si>
  <si>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</si>
  <si>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</si>
  <si>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</si>
  <si>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</si>
  <si>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</si>
  <si>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</si>
  <si>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</si>
  <si>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</si>
  <si>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</si>
  <si>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</si>
  <si>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</si>
  <si>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</si>
  <si>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</si>
  <si>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</si>
  <si>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</si>
  <si>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</si>
  <si>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</si>
  <si>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</si>
  <si>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</si>
  <si>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</si>
  <si>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</si>
  <si>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</si>
  <si>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</si>
  <si>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</si>
  <si>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</si>
  <si>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</si>
  <si>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</si>
  <si>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</si>
  <si>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</si>
  <si>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</si>
  <si>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</si>
  <si>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</si>
  <si>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</si>
  <si>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</si>
  <si>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</si>
  <si>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</si>
  <si>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</si>
  <si>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</si>
  <si>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</si>
  <si>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</si>
  <si>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</si>
  <si>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</si>
  <si>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</si>
  <si>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</si>
  <si>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</si>
  <si>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</si>
  <si>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</si>
  <si>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</si>
  <si>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</si>
  <si>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</si>
  <si>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</si>
  <si>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</si>
  <si>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</si>
  <si>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</si>
  <si>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</si>
  <si>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</si>
  <si>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</si>
  <si>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</si>
  <si>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</si>
  <si>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</si>
  <si>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</si>
  <si>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</si>
  <si>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</si>
  <si>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</si>
  <si>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</si>
  <si>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</si>
  <si>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</si>
  <si>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</si>
  <si>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</si>
  <si>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</si>
  <si>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</si>
  <si>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</si>
  <si>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</si>
  <si>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</si>
  <si>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</si>
  <si>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</si>
  <si>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</si>
  <si>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</si>
  <si>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</si>
  <si>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</si>
  <si>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</si>
  <si>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</si>
  <si>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</si>
  <si>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</si>
  <si>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</si>
  <si>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</si>
  <si>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</si>
  <si>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</si>
  <si>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</si>
  <si>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</si>
  <si>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</si>
  <si>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</si>
  <si>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</si>
  <si>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</si>
  <si>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</si>
  <si>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</si>
  <si>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</si>
  <si>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</si>
  <si>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</si>
  <si>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</si>
  <si>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</si>
  <si>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</si>
  <si>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</si>
  <si>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</si>
  <si>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</si>
  <si>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</si>
  <si>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</si>
  <si>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</si>
  <si>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</si>
  <si>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</si>
  <si>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</si>
  <si>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</si>
  <si>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</si>
  <si>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</si>
  <si>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</si>
  <si>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</si>
  <si>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</si>
  <si>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</si>
  <si>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</si>
  <si>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</si>
  <si>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</si>
  <si>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</si>
  <si>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</si>
  <si>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</si>
  <si>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</si>
  <si>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</si>
  <si>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</si>
  <si>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</si>
  <si>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</si>
  <si>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</si>
  <si>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</si>
  <si>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</si>
  <si>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</si>
  <si>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</si>
  <si>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</si>
  <si>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</si>
  <si>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</si>
  <si>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</si>
  <si>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</si>
  <si>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</si>
  <si>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</si>
  <si>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</si>
  <si>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</si>
  <si>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</si>
  <si>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</si>
  <si>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</si>
  <si>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</si>
  <si>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</si>
  <si>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</si>
  <si>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</si>
  <si>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</si>
  <si>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</si>
  <si>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</si>
  <si>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</si>
  <si>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</si>
  <si>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</si>
  <si>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</si>
  <si>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</si>
  <si>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</si>
  <si>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</si>
  <si>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</si>
  <si>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</si>
  <si>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</si>
  <si>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</si>
  <si>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</si>
  <si>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</si>
  <si>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</si>
  <si>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</si>
  <si>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</si>
  <si>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</si>
  <si>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</si>
  <si>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</si>
  <si>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</si>
  <si>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</si>
  <si>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</si>
  <si>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</si>
  <si>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</si>
  <si>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</si>
  <si>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</si>
  <si>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</si>
  <si>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</si>
  <si>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</si>
  <si>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</si>
  <si>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</si>
  <si>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</si>
  <si>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</si>
  <si>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</si>
  <si>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</si>
  <si>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</si>
  <si>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</si>
  <si>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</si>
  <si>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</si>
  <si>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</si>
  <si>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</si>
  <si>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</si>
  <si>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</si>
  <si>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</si>
  <si>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</si>
  <si>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</si>
  <si>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</si>
  <si>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</si>
  <si>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</si>
  <si>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</si>
  <si>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</si>
  <si>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</si>
  <si>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</si>
  <si>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</si>
  <si>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</si>
  <si>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</si>
  <si>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</si>
  <si>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</si>
  <si>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</si>
  <si>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</si>
  <si>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</si>
  <si>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</si>
  <si>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</si>
  <si>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</si>
  <si>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</si>
  <si>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</si>
  <si>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</si>
  <si>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</si>
  <si>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</si>
  <si>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</si>
  <si>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</si>
  <si>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</si>
  <si>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</si>
  <si>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</si>
  <si>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</si>
  <si>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</si>
  <si>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</si>
  <si>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</si>
  <si>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</si>
  <si>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</si>
  <si>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</si>
  <si>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</si>
  <si>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</si>
  <si>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</si>
  <si>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</si>
  <si>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</si>
  <si>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</si>
  <si>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</si>
  <si>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</si>
  <si>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</si>
  <si>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</si>
  <si>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</si>
  <si>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</si>
  <si>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</si>
  <si>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</si>
  <si>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</si>
  <si>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</si>
  <si>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</si>
  <si>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</si>
  <si>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</si>
  <si>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</si>
  <si>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</si>
  <si>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</si>
  <si>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</si>
  <si>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</si>
  <si>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</si>
  <si>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</si>
  <si>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</si>
  <si>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</si>
  <si>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</si>
  <si>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</si>
  <si>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</si>
  <si>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</si>
  <si>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</si>
  <si>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</si>
  <si>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</si>
  <si>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</si>
  <si>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</si>
  <si>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</si>
  <si>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</si>
  <si>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</si>
  <si>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</si>
  <si>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</si>
  <si>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</si>
  <si>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</si>
  <si>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</si>
  <si>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</si>
  <si>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</si>
  <si>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</si>
  <si>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</si>
  <si>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</si>
  <si>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</si>
  <si>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</si>
  <si>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</si>
  <si>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</si>
  <si>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</si>
  <si>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</si>
  <si>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</si>
  <si>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</si>
  <si>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</si>
  <si>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</si>
  <si>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</si>
  <si>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</si>
  <si>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</si>
  <si>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</si>
  <si>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</si>
  <si>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</si>
  <si>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</si>
  <si>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</si>
  <si>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</si>
  <si>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</si>
  <si>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</si>
  <si>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</si>
  <si>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</si>
  <si>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</si>
  <si>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</si>
  <si>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</si>
  <si>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</si>
  <si>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</si>
  <si>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</si>
  <si>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</si>
  <si>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</si>
  <si>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</si>
  <si>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</si>
  <si>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</si>
  <si>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</si>
  <si>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</si>
  <si>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</si>
  <si>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</si>
  <si>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</si>
  <si>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</si>
  <si>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</si>
  <si>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</si>
  <si>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</si>
  <si>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</si>
  <si>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</si>
  <si>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</si>
  <si>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</si>
  <si>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</si>
  <si>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</si>
  <si>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</si>
  <si>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</si>
  <si>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</si>
  <si>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</si>
  <si>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</si>
  <si>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</si>
  <si>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</si>
  <si>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</si>
  <si>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</si>
  <si>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</si>
  <si>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</si>
  <si>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</si>
  <si>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</si>
  <si>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</si>
  <si>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</si>
  <si>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</si>
  <si>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</si>
  <si>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</si>
  <si>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</si>
  <si>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</si>
  <si>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</si>
  <si>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</si>
  <si>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</si>
  <si>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</si>
  <si>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</si>
  <si>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</si>
  <si>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</si>
  <si>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</si>
  <si>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</si>
  <si>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</si>
  <si>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</si>
  <si>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</si>
  <si>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</si>
  <si>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</si>
  <si>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</si>
  <si>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</si>
  <si>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</si>
  <si>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</si>
  <si>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</si>
  <si>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</si>
  <si>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</si>
  <si>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</si>
  <si>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</si>
  <si>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</si>
  <si>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</si>
  <si>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</si>
  <si>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</si>
  <si>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</si>
  <si>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</si>
  <si>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</si>
  <si>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</si>
  <si>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</si>
  <si>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</si>
  <si>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</si>
  <si>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</si>
  <si>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</si>
  <si>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</si>
  <si>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</si>
  <si>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</si>
  <si>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</si>
  <si>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</si>
  <si>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</si>
  <si>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</si>
  <si>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</si>
  <si>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</si>
  <si>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</si>
  <si>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</si>
  <si>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</si>
  <si>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</si>
  <si>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</si>
  <si>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</si>
  <si>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</si>
  <si>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</si>
  <si>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</si>
  <si>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</si>
  <si>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</si>
  <si>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</si>
  <si>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</si>
  <si>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</si>
  <si>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</si>
  <si>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</si>
  <si>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</si>
  <si>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</si>
  <si>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</si>
  <si>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</si>
  <si>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</si>
  <si>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</si>
  <si>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</si>
  <si>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</si>
  <si>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</si>
  <si>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</si>
  <si>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</si>
  <si>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</si>
  <si>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</si>
  <si>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</si>
  <si>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</si>
  <si>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</si>
  <si>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</si>
  <si>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</si>
  <si>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</si>
  <si>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</si>
  <si>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</si>
  <si>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</si>
  <si>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</si>
  <si>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</si>
  <si>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</si>
  <si>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</si>
  <si>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</si>
  <si>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</si>
  <si>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</si>
  <si>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</si>
  <si>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</si>
  <si>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</si>
  <si>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</si>
  <si>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</si>
  <si>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</si>
  <si>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</si>
  <si>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</si>
  <si>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</si>
  <si>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</si>
  <si>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</si>
  <si>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</si>
  <si>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</si>
  <si>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</si>
  <si>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</si>
  <si>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</si>
  <si>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</si>
  <si>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</si>
  <si>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</si>
  <si>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</si>
  <si>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</si>
  <si>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</si>
  <si>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</si>
  <si>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</si>
  <si>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</si>
  <si>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</si>
  <si>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</si>
  <si>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</si>
  <si>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</si>
  <si>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</si>
  <si>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</si>
  <si>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</si>
  <si>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</si>
  <si>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</si>
  <si>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</si>
  <si>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</si>
  <si>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</si>
  <si>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</si>
  <si>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</si>
  <si>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</si>
  <si>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</si>
  <si>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</si>
  <si>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</si>
  <si>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</si>
  <si>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</si>
  <si>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</si>
  <si>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</si>
  <si>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</si>
  <si>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</si>
  <si>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</si>
  <si>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</si>
  <si>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</si>
  <si>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</si>
  <si>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</si>
  <si>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</si>
  <si>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</si>
  <si>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</si>
  <si>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</si>
  <si>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</si>
  <si>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</si>
  <si>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</si>
  <si>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</si>
  <si>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</si>
  <si>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</si>
  <si>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</si>
  <si>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</si>
  <si>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</si>
  <si>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</si>
  <si>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</si>
  <si>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</si>
  <si>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</si>
  <si>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</si>
  <si>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</si>
  <si>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</si>
  <si>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</si>
  <si>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</si>
  <si>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</si>
  <si>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</si>
  <si>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</si>
  <si>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</si>
  <si>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</si>
  <si>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</si>
  <si>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</si>
  <si>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</si>
  <si>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</si>
  <si>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</si>
  <si>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</si>
  <si>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</si>
  <si>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</si>
  <si>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</si>
  <si>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</si>
  <si>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</si>
  <si>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</si>
  <si>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</si>
  <si>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</si>
  <si>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</si>
  <si>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</si>
  <si>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</si>
  <si>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</si>
  <si>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</si>
  <si>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</si>
  <si>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</si>
  <si>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</si>
  <si>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</si>
  <si>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</si>
  <si>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</si>
  <si>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</si>
  <si>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</si>
  <si>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</si>
  <si>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</si>
  <si>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</si>
  <si>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</si>
  <si>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</si>
  <si>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</si>
  <si>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</si>
  <si>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</si>
  <si>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</si>
  <si>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</si>
  <si>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</si>
  <si>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</si>
  <si>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</si>
  <si>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</si>
  <si>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</si>
  <si>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</si>
  <si>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</si>
  <si>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</si>
  <si>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</si>
  <si>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</si>
  <si>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</si>
  <si>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</si>
  <si>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</si>
  <si>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</si>
  <si>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</si>
  <si>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</si>
  <si>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</si>
  <si>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</si>
  <si>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</si>
  <si>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</si>
  <si>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</si>
  <si>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</si>
  <si>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</si>
  <si>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</si>
  <si>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</si>
  <si>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</si>
  <si>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</si>
  <si>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</si>
  <si>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</si>
  <si>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</si>
  <si>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</si>
  <si>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</si>
  <si>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</si>
  <si>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</si>
  <si>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</si>
  <si>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</si>
  <si>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</si>
  <si>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</si>
  <si>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</si>
  <si>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</si>
  <si>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</si>
  <si>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</si>
  <si>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</si>
  <si>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</si>
  <si>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</si>
  <si>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</si>
  <si>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</si>
  <si>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</si>
  <si>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</si>
  <si>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</si>
  <si>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</si>
  <si>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</si>
  <si>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</si>
  <si>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</si>
  <si>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</si>
  <si>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</si>
  <si>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</si>
  <si>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</si>
  <si>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</si>
  <si>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</si>
  <si>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</si>
  <si>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</si>
  <si>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</si>
  <si>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</si>
  <si>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</si>
  <si>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</si>
  <si>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</si>
  <si>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</si>
  <si>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</si>
  <si>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</si>
  <si>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</si>
  <si>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</si>
  <si>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</si>
  <si>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</si>
  <si>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</si>
  <si>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</si>
  <si>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</si>
  <si>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</si>
  <si>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</si>
  <si>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</si>
  <si>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</si>
  <si>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</si>
  <si>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</si>
  <si>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</si>
  <si>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</si>
  <si>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</si>
  <si>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</si>
  <si>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</si>
  <si>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</si>
  <si>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</si>
  <si>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</si>
  <si>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</si>
  <si>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</si>
  <si>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</si>
  <si>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</si>
  <si>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</si>
  <si>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</si>
  <si>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</si>
  <si>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</si>
  <si>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</si>
  <si>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</si>
  <si>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</si>
  <si>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</si>
  <si>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</si>
  <si>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</si>
  <si>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</si>
  <si>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</si>
  <si>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</si>
  <si>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</si>
  <si>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</si>
  <si>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</si>
  <si>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</si>
  <si>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</si>
  <si>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</si>
  <si>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</si>
  <si>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</si>
  <si>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</si>
  <si>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</si>
  <si>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</si>
  <si>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</si>
  <si>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</si>
  <si>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</si>
  <si>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</si>
  <si>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</si>
  <si>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</si>
  <si>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</si>
  <si>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</si>
  <si>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</si>
  <si>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</si>
  <si>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</si>
  <si>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</si>
  <si>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</si>
  <si>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</si>
  <si>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</si>
  <si>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</si>
  <si>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</si>
  <si>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</si>
  <si>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</si>
  <si>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</si>
  <si>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</si>
  <si>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</si>
  <si>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</si>
  <si>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</si>
  <si>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</si>
  <si>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</si>
  <si>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</si>
  <si>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</si>
  <si>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</si>
  <si>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</si>
  <si>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</si>
  <si>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</si>
  <si>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</si>
  <si>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</si>
  <si>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</si>
  <si>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</si>
  <si>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</si>
  <si>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</si>
  <si>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</si>
  <si>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</si>
  <si>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</si>
  <si>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</si>
  <si>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</si>
  <si>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</si>
  <si>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</si>
  <si>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</si>
  <si>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</si>
  <si>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</si>
  <si>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</si>
  <si>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</si>
  <si>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</si>
  <si>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</si>
  <si>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</si>
  <si>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</si>
  <si>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</si>
  <si>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</si>
  <si>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</si>
  <si>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</si>
  <si>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</si>
  <si>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</si>
  <si>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</si>
  <si>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</si>
  <si>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</si>
  <si>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</si>
  <si>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</si>
  <si>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</si>
  <si>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</si>
  <si>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</si>
  <si>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</si>
  <si>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</si>
  <si>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</si>
  <si>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</si>
  <si>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</si>
  <si>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</si>
  <si>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</si>
  <si>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</si>
  <si>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</si>
  <si>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</si>
  <si>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</si>
  <si>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</si>
  <si>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</si>
  <si>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</si>
  <si>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</si>
  <si>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</si>
  <si>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</si>
  <si>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</si>
  <si>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</si>
  <si>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</si>
  <si>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</si>
  <si>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</si>
  <si>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</si>
  <si>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</si>
  <si>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</si>
  <si>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</si>
  <si>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</si>
  <si>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</si>
  <si>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</si>
  <si>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</si>
  <si>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</si>
  <si>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</si>
  <si>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</si>
  <si>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</si>
  <si>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</si>
  <si>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</si>
  <si>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</si>
  <si>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</si>
  <si>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</si>
  <si>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</si>
  <si>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</si>
  <si>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</si>
  <si>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</si>
  <si>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</si>
  <si>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</si>
  <si>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</si>
  <si>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</si>
  <si>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</si>
  <si>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</si>
  <si>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</si>
  <si>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</si>
  <si>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</si>
  <si>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</si>
  <si>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</si>
  <si>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</si>
  <si>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</si>
  <si>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</si>
  <si>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</si>
  <si>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</si>
  <si>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</si>
  <si>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</si>
  <si>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</si>
  <si>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</si>
  <si>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</si>
  <si>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</si>
  <si>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</si>
  <si>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</si>
  <si>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</si>
  <si>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</si>
  <si>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</si>
  <si>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</si>
  <si>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</si>
  <si>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</si>
  <si>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</si>
  <si>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</si>
  <si>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</si>
  <si>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</si>
  <si>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</si>
  <si>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</si>
  <si>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</si>
  <si>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</si>
  <si>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</si>
  <si>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</si>
  <si>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</si>
  <si>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</si>
  <si>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</si>
  <si>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</si>
  <si>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</si>
  <si>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</si>
  <si>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</si>
  <si>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</si>
  <si>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</si>
  <si>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</si>
  <si>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</si>
  <si>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</si>
  <si>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</si>
  <si>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</si>
  <si>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</si>
  <si>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</si>
  <si>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</si>
  <si>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</si>
  <si>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</si>
  <si>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</si>
  <si>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</si>
  <si>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</si>
  <si>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</si>
  <si>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</si>
  <si>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</si>
  <si>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</si>
  <si>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</si>
  <si>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</si>
  <si>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</si>
  <si>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</si>
  <si>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</si>
  <si>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</si>
  <si>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</si>
  <si>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</si>
  <si>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</si>
  <si>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</si>
  <si>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</si>
  <si>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</si>
  <si>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</si>
  <si>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</si>
  <si>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</si>
  <si>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</si>
  <si>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</si>
  <si>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</si>
  <si>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</si>
  <si>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</si>
  <si>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</si>
  <si>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</si>
  <si>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</si>
  <si>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</si>
  <si>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</si>
  <si>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</si>
  <si>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</si>
  <si>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</si>
  <si>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</si>
  <si>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</si>
  <si>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</si>
  <si>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</si>
  <si>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</si>
  <si>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</si>
  <si>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</si>
  <si>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</si>
  <si>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</si>
  <si>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</si>
  <si>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</si>
  <si>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</si>
  <si>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</si>
  <si>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</si>
  <si>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</si>
  <si>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</si>
  <si>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</si>
  <si>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</si>
  <si>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</si>
  <si>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</si>
  <si>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</si>
  <si>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</si>
  <si>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</si>
  <si>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</si>
  <si>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</si>
  <si>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</si>
  <si>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</si>
  <si>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</si>
  <si>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</si>
  <si>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</si>
  <si>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</si>
  <si>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</si>
  <si>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</si>
  <si>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</si>
  <si>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</si>
  <si>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</si>
  <si>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</si>
  <si>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</si>
  <si>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</si>
  <si>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</si>
  <si>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</si>
  <si>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</si>
  <si>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</si>
  <si>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</si>
  <si>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</si>
  <si>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</si>
  <si>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</si>
  <si>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</si>
  <si>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</si>
  <si>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</si>
  <si>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</si>
  <si>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</si>
  <si>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</si>
  <si>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</si>
  <si>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</si>
  <si>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</si>
  <si>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</si>
  <si>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</si>
  <si>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</si>
  <si>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</si>
  <si>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</si>
  <si>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</si>
  <si>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</si>
  <si>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</si>
  <si>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</si>
  <si>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</si>
  <si>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</si>
  <si>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</si>
  <si>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</si>
  <si>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</si>
  <si>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</si>
  <si>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</si>
  <si>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</si>
  <si>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</si>
  <si>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</si>
  <si>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</si>
  <si>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</si>
  <si>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</si>
  <si>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</si>
  <si>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</si>
  <si>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</si>
  <si>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</si>
  <si>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</si>
  <si>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</si>
  <si>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</si>
  <si>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</si>
  <si>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</si>
  <si>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</si>
  <si>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</si>
  <si>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</si>
  <si>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</si>
  <si>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</si>
  <si>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</si>
  <si>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</si>
  <si>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</si>
  <si>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</si>
  <si>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</si>
  <si>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</si>
  <si>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</si>
  <si>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</si>
  <si>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</si>
  <si>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</si>
  <si>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</si>
  <si>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</si>
  <si>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</si>
  <si>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</si>
  <si>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</si>
  <si>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</si>
  <si>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</si>
  <si>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</si>
  <si>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</si>
  <si>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</si>
  <si>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</si>
  <si>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</si>
  <si>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</si>
  <si>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</si>
  <si>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</si>
  <si>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</si>
  <si>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</si>
  <si>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</si>
  <si>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</si>
  <si>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</si>
  <si>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</si>
  <si>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</si>
  <si>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</si>
  <si>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</si>
  <si>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</si>
  <si>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</si>
  <si>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</si>
  <si>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</si>
  <si>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</si>
  <si>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</si>
  <si>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</si>
  <si>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</si>
  <si>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</si>
  <si>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</si>
  <si>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</si>
  <si>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</si>
  <si>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</si>
  <si>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</si>
  <si>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</si>
  <si>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</si>
  <si>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</si>
  <si>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</si>
  <si>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</si>
  <si>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</si>
  <si>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</si>
  <si>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</si>
  <si>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</si>
  <si>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</si>
  <si>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</si>
  <si>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</si>
  <si>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</si>
  <si>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</si>
  <si>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</si>
  <si>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</si>
  <si>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</si>
  <si>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</si>
  <si>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</si>
  <si>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</si>
  <si>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</si>
  <si>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</si>
  <si>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</si>
  <si>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</si>
  <si>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</si>
  <si>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</si>
  <si>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</si>
  <si>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</si>
  <si>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</si>
  <si>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</si>
  <si>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</si>
  <si>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</si>
  <si>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</si>
  <si>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</si>
  <si>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</si>
  <si>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</si>
  <si>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</si>
  <si>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</si>
  <si>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</si>
  <si>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</si>
  <si>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</si>
  <si>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</si>
  <si>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</si>
  <si>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</si>
  <si>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</si>
  <si>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</si>
  <si>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</si>
  <si>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</si>
  <si>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</si>
  <si>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</si>
  <si>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</si>
  <si>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</si>
  <si>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</si>
  <si>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</si>
  <si>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</si>
  <si>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</si>
  <si>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</si>
  <si>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</si>
  <si>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</si>
  <si>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</si>
  <si>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</si>
  <si>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</si>
  <si>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</si>
  <si>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</si>
  <si>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</si>
  <si>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</si>
  <si>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</si>
  <si>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</si>
  <si>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</si>
  <si>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</si>
  <si>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</si>
  <si>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</si>
  <si>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</si>
  <si>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</si>
  <si>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</si>
  <si>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</si>
  <si>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</si>
  <si>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</si>
  <si>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</si>
  <si>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</si>
  <si>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</si>
  <si>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</si>
  <si>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</si>
  <si>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</si>
  <si>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</si>
  <si>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</si>
  <si>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</si>
  <si>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</si>
  <si>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</si>
  <si>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</si>
  <si>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</si>
  <si>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</si>
  <si>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</si>
  <si>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</si>
  <si>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</si>
  <si>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</si>
  <si>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</si>
  <si>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</si>
  <si>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</si>
  <si>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</si>
  <si>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</si>
  <si>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</si>
  <si>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</si>
  <si>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</si>
  <si>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</si>
  <si>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</si>
  <si>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</si>
  <si>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</si>
  <si>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</si>
  <si>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</si>
  <si>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</si>
  <si>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</si>
  <si>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</si>
  <si>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</si>
  <si>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</si>
  <si>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</si>
  <si>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</si>
  <si>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</si>
  <si>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</si>
  <si>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</si>
  <si>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</si>
  <si>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</si>
  <si>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</si>
  <si>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</si>
  <si>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</si>
  <si>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</si>
  <si>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</si>
  <si>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</si>
  <si>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</si>
  <si>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</si>
  <si>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</si>
  <si>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</si>
  <si>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</si>
  <si>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</si>
  <si>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</si>
  <si>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</si>
  <si>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</si>
  <si>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</si>
  <si>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</si>
  <si>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</si>
  <si>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</si>
  <si>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</si>
  <si>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</si>
  <si>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</si>
  <si>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</si>
  <si>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</si>
  <si>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</si>
  <si>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</si>
  <si>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</si>
  <si>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</si>
  <si>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</si>
  <si>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</si>
  <si>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</si>
  <si>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</si>
  <si>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</si>
  <si>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</si>
  <si>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</si>
  <si>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</si>
  <si>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</si>
  <si>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</si>
  <si>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</si>
  <si>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</si>
  <si>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</si>
  <si>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</si>
  <si>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</si>
  <si>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</si>
  <si>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</si>
  <si>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</si>
  <si>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</si>
  <si>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</si>
  <si>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</si>
  <si>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</si>
  <si>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</si>
  <si>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</si>
  <si>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</si>
  <si>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</si>
  <si>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</si>
  <si>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</si>
  <si>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</si>
  <si>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</si>
  <si>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</si>
  <si>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</si>
  <si>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</si>
  <si>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</si>
  <si>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</si>
  <si>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</si>
  <si>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</si>
  <si>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</si>
  <si>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</si>
  <si>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</si>
  <si>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</si>
  <si>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</si>
  <si>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</si>
  <si>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</si>
  <si>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</si>
  <si>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</si>
  <si>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</si>
  <si>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</si>
  <si>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</si>
  <si>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</si>
  <si>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</si>
  <si>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</si>
  <si>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</si>
  <si>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</si>
  <si>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</si>
  <si>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</si>
  <si>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</si>
  <si>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</si>
  <si>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</si>
  <si>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</si>
  <si>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</si>
  <si>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</si>
  <si>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</si>
  <si>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</si>
  <si>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</si>
  <si>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</si>
  <si>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</si>
  <si>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</si>
  <si>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</si>
  <si>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</si>
  <si>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</si>
  <si>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</si>
  <si>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</si>
  <si>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</si>
  <si>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</si>
  <si>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</si>
  <si>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</si>
  <si>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</si>
  <si>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</si>
  <si>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</si>
  <si>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</si>
  <si>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</si>
  <si>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</si>
  <si>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</si>
  <si>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</si>
  <si>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</si>
  <si>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</si>
  <si>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</si>
  <si>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</si>
  <si>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</si>
  <si>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</si>
  <si>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</si>
  <si>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</si>
  <si>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</si>
  <si>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</si>
  <si>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</si>
  <si>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</si>
  <si>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</si>
  <si>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</si>
  <si>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</si>
  <si>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</si>
  <si>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</si>
  <si>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</si>
  <si>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</si>
  <si>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</si>
  <si>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</si>
  <si>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</si>
  <si>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</si>
  <si>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</si>
  <si>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</si>
  <si>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</si>
  <si>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</si>
  <si>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</si>
  <si>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</si>
  <si>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</si>
  <si>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</si>
  <si>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</si>
  <si>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</si>
  <si>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</si>
  <si>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</si>
  <si>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</si>
  <si>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</si>
  <si>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</si>
  <si>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</si>
  <si>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</si>
  <si>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</si>
  <si>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</si>
  <si>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</si>
  <si>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</si>
  <si>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</si>
  <si>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</si>
  <si>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</si>
  <si>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</si>
  <si>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</si>
  <si>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</si>
  <si>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</si>
  <si>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</si>
  <si>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</si>
  <si>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</si>
  <si>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</si>
  <si>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</si>
  <si>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</si>
  <si>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</si>
  <si>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</si>
  <si>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</si>
  <si>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</si>
  <si>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</si>
  <si>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</si>
  <si>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</si>
  <si>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</si>
  <si>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</si>
  <si>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</si>
  <si>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</si>
  <si>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</si>
  <si>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</si>
  <si>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</si>
  <si>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</si>
  <si>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</si>
  <si>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</si>
  <si>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</si>
  <si>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</si>
  <si>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</si>
  <si>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</si>
  <si>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</si>
  <si>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</si>
  <si>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</si>
  <si>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</si>
  <si>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</si>
  <si>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</si>
  <si>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</si>
  <si>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</si>
  <si>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</si>
  <si>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</si>
  <si>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</si>
  <si>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</si>
  <si>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</si>
  <si>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</si>
  <si>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</si>
  <si>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</si>
  <si>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</si>
  <si>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</si>
  <si>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</si>
  <si>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</si>
  <si>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</si>
  <si>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</si>
  <si>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</si>
  <si>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</si>
  <si>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</si>
  <si>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</si>
  <si>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</si>
  <si>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</si>
  <si>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</si>
  <si>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</si>
  <si>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</si>
  <si>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</si>
  <si>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</si>
  <si>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</si>
  <si>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</si>
  <si>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</si>
  <si>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</si>
  <si>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</si>
  <si>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</si>
  <si>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</si>
  <si>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</si>
  <si>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</si>
  <si>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</si>
  <si>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</si>
  <si>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</si>
  <si>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</si>
  <si>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</si>
  <si>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</si>
  <si>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</si>
  <si>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</si>
  <si>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</si>
  <si>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</si>
  <si>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</si>
  <si>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</si>
  <si>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</si>
  <si>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</si>
  <si>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</si>
  <si>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</si>
  <si>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</si>
  <si>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</si>
  <si>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</si>
  <si>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</si>
  <si>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</si>
  <si>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</si>
  <si>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</si>
  <si>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</si>
  <si>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</si>
  <si>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</si>
  <si>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</si>
  <si>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</si>
  <si>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</si>
  <si>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</si>
  <si>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</si>
  <si>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</si>
  <si>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</si>
  <si>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</si>
  <si>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</si>
  <si>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</si>
  <si>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</si>
  <si>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</si>
  <si>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</si>
  <si>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</si>
  <si>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</si>
  <si>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</si>
  <si>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</si>
  <si>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</si>
  <si>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</si>
  <si>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</si>
  <si>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</si>
  <si>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</si>
  <si>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</si>
  <si>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</si>
  <si>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</si>
  <si>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</si>
  <si>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</si>
  <si>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</si>
  <si>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</si>
  <si>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</si>
  <si>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</si>
  <si>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</si>
  <si>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</si>
  <si>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</si>
  <si>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</si>
  <si>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</si>
  <si>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</si>
  <si>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</si>
  <si>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</si>
  <si>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</si>
  <si>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</si>
  <si>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</si>
  <si>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</si>
  <si>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</si>
  <si>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</si>
  <si>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</si>
  <si>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</si>
  <si>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</si>
  <si>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</si>
  <si>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</si>
  <si>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</si>
  <si>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</si>
  <si>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</si>
  <si>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</si>
  <si>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</si>
  <si>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</si>
  <si>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</si>
  <si>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</si>
  <si>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</si>
  <si>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</si>
  <si>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</si>
  <si>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</si>
  <si>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</si>
  <si>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</si>
  <si>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</si>
  <si>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</si>
  <si>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</si>
  <si>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</si>
  <si>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</si>
  <si>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</si>
  <si>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</si>
  <si>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</si>
  <si>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</si>
  <si>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</si>
  <si>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</si>
  <si>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</si>
  <si>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</si>
  <si>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</si>
  <si>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</si>
  <si>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</si>
  <si>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</si>
  <si>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</si>
  <si>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</si>
  <si>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</si>
  <si>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</si>
  <si>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</si>
  <si>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</si>
  <si>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</si>
  <si>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</si>
  <si>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</si>
  <si>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</si>
  <si>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</si>
  <si>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</si>
  <si>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</si>
  <si>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</si>
  <si>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</si>
  <si>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</si>
  <si>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</si>
  <si>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</si>
  <si>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</si>
  <si>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</si>
  <si>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</si>
  <si>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</si>
  <si>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</si>
  <si>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</si>
  <si>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</si>
  <si>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</si>
  <si>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</si>
  <si>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</si>
  <si>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</si>
  <si>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</si>
  <si>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</si>
  <si>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</si>
  <si>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</si>
  <si>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</si>
  <si>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</si>
  <si>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</si>
  <si>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</si>
  <si>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</si>
  <si>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</si>
  <si>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</si>
  <si>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</si>
  <si>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</si>
  <si>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</si>
  <si>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</si>
  <si>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</si>
  <si>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</si>
  <si>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</si>
  <si>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</si>
  <si>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</si>
  <si>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</si>
  <si>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</si>
  <si>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</si>
  <si>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</si>
  <si>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</si>
  <si>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</si>
  <si>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</si>
  <si>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</si>
  <si>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</si>
  <si>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</si>
  <si>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</si>
  <si>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</si>
  <si>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</si>
  <si>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</si>
  <si>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</si>
  <si>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</si>
  <si>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</si>
  <si>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</si>
  <si>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</si>
  <si>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</si>
  <si>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</si>
  <si>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</si>
  <si>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</si>
  <si>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</si>
  <si>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</si>
  <si>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</si>
  <si>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</si>
  <si>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</si>
  <si>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</si>
  <si>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</si>
  <si>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</si>
  <si>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</si>
  <si>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</si>
  <si>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</si>
  <si>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</si>
  <si>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</si>
  <si>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</si>
  <si>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</si>
  <si>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</si>
  <si>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</si>
  <si>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</si>
  <si>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</si>
  <si>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</si>
  <si>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</si>
  <si>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</si>
  <si>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</si>
  <si>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</si>
  <si>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</si>
  <si>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</si>
  <si>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</si>
  <si>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</si>
  <si>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</si>
  <si>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</si>
  <si>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</si>
  <si>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</si>
  <si>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</si>
  <si>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</si>
  <si>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</si>
  <si>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</si>
  <si>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</si>
  <si>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</si>
  <si>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</si>
  <si>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</si>
  <si>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</si>
  <si>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</si>
  <si>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</si>
  <si>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</si>
  <si>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</si>
  <si>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</si>
  <si>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</si>
  <si>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</si>
  <si>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</si>
  <si>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</si>
  <si>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</si>
  <si>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</si>
  <si>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</si>
  <si>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</si>
  <si>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</si>
  <si>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</si>
  <si>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</si>
  <si>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</si>
  <si>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</si>
  <si>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</si>
  <si>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</si>
  <si>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</si>
  <si>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</si>
  <si>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</si>
  <si>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</si>
  <si>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</si>
  <si>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</si>
  <si>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</si>
  <si>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</si>
  <si>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</si>
  <si>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</si>
  <si>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</si>
  <si>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</si>
  <si>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</si>
  <si>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</si>
  <si>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</si>
  <si>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</si>
  <si>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</si>
  <si>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</si>
  <si>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</si>
  <si>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</si>
  <si>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</si>
  <si>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</si>
  <si>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</si>
  <si>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</si>
  <si>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</si>
  <si>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</si>
  <si>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</si>
  <si>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</si>
  <si>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</si>
  <si>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</si>
  <si>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</si>
  <si>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</si>
  <si>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</si>
  <si>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</si>
  <si>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</si>
  <si>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</si>
  <si>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</si>
  <si>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</si>
  <si>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</si>
  <si>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</si>
  <si>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</si>
  <si>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</si>
  <si>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</si>
  <si>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</si>
  <si>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</si>
  <si>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</si>
  <si>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</si>
  <si>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</si>
  <si>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</si>
  <si>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</si>
  <si>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</si>
  <si>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</si>
  <si>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</si>
  <si>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</si>
  <si>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</si>
  <si>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</si>
  <si>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</si>
  <si>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</si>
  <si>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</si>
  <si>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</si>
  <si>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</si>
  <si>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</si>
  <si>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</si>
  <si>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</si>
  <si>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</si>
  <si>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</si>
  <si>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</si>
  <si>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</si>
  <si>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</si>
  <si>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</si>
  <si>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</si>
  <si>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</si>
  <si>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</si>
  <si>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</si>
  <si>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</si>
  <si>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</si>
  <si>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</si>
  <si>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</si>
  <si>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</si>
  <si>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</si>
  <si>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</si>
  <si>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</si>
  <si>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</si>
  <si>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</si>
  <si>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</si>
  <si>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</si>
  <si>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</si>
  <si>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</si>
  <si>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</si>
  <si>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</si>
  <si>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</si>
  <si>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</si>
  <si>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</si>
  <si>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</si>
  <si>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</si>
  <si>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</si>
  <si>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</si>
  <si>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</si>
  <si>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</si>
  <si>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</si>
  <si>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</si>
  <si>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</si>
  <si>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</si>
  <si>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</si>
  <si>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</si>
  <si>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</si>
  <si>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</si>
  <si>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</si>
  <si>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</si>
  <si>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</si>
  <si>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</si>
  <si>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</si>
  <si>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</si>
  <si>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</si>
  <si>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</si>
  <si>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</si>
  <si>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</si>
  <si>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</si>
  <si>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</si>
  <si>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</si>
  <si>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</si>
  <si>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</si>
  <si>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</si>
  <si>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</si>
  <si>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</si>
  <si>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</si>
  <si>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</si>
  <si>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</si>
  <si>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</si>
  <si>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</si>
  <si>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</si>
  <si>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</si>
  <si>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</si>
  <si>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</si>
  <si>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</si>
  <si>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</si>
  <si>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</si>
  <si>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</si>
  <si>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</si>
  <si>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</si>
  <si>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</si>
  <si>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</si>
  <si>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</si>
  <si>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</si>
  <si>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</si>
  <si>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</si>
  <si>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</si>
  <si>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</si>
  <si>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</si>
  <si>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</si>
  <si>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</si>
  <si>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</si>
  <si>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</si>
  <si>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</si>
  <si>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</si>
  <si>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</si>
  <si>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</si>
  <si>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</si>
  <si>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</si>
  <si>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</si>
  <si>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</si>
  <si>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</si>
  <si>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</si>
  <si>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</si>
  <si>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</si>
  <si>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</si>
  <si>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</si>
  <si>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</si>
  <si>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</si>
  <si>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</si>
  <si>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</si>
  <si>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</si>
  <si>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</si>
  <si>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</si>
  <si>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</si>
  <si>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</si>
  <si>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</si>
  <si>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</si>
  <si>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</si>
  <si>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</si>
  <si>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</si>
  <si>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</si>
  <si>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</si>
  <si>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</si>
  <si>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</si>
  <si>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</si>
  <si>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</si>
  <si>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</si>
  <si>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</si>
  <si>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</si>
  <si>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</si>
  <si>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</si>
  <si>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</si>
  <si>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</si>
  <si>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</si>
  <si>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</si>
  <si>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</si>
  <si>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</si>
  <si>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</si>
  <si>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</si>
  <si>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</si>
  <si>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</si>
  <si>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</si>
  <si>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</si>
  <si>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</si>
  <si>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</si>
  <si>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</si>
  <si>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</si>
  <si>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</si>
  <si>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</si>
  <si>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</si>
  <si>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</si>
  <si>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</si>
  <si>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</si>
  <si>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</si>
  <si>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</si>
  <si>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</si>
  <si>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</si>
  <si>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</si>
  <si>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</si>
  <si>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</si>
  <si>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</si>
  <si>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</si>
  <si>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</si>
  <si>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</si>
  <si>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</si>
  <si>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</si>
  <si>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</si>
  <si>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</si>
  <si>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</si>
  <si>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</si>
  <si>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</si>
  <si>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</si>
  <si>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</si>
  <si>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</si>
  <si>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</si>
  <si>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</si>
  <si>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</si>
  <si>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</si>
  <si>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</si>
  <si>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</si>
  <si>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</si>
  <si>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</si>
  <si>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</si>
  <si>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</si>
  <si>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</si>
  <si>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</si>
  <si>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</si>
  <si>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</si>
  <si>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</si>
  <si>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</si>
  <si>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</si>
  <si>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</si>
  <si>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</si>
  <si>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</si>
  <si>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</si>
  <si>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</si>
  <si>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</si>
  <si>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</si>
  <si>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</si>
  <si>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</si>
  <si>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</si>
  <si>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</si>
  <si>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</si>
  <si>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</si>
  <si>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</si>
  <si>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</si>
  <si>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</si>
  <si>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</si>
  <si>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</si>
  <si>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</si>
  <si>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</si>
  <si>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</si>
  <si>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</si>
  <si>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</si>
  <si>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</si>
  <si>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</si>
  <si>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</si>
  <si>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</si>
  <si>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</si>
  <si>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</si>
  <si>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</si>
  <si>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</si>
  <si>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</si>
  <si>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</si>
  <si>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</si>
  <si>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</si>
  <si>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</si>
  <si>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</si>
  <si>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</si>
  <si>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</si>
  <si>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</si>
  <si>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</si>
  <si>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</si>
  <si>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</si>
  <si>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</si>
  <si>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</si>
  <si>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</si>
  <si>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</si>
  <si>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</si>
  <si>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</si>
  <si>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</si>
  <si>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</si>
  <si>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</si>
  <si>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</si>
  <si>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</si>
  <si>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</si>
  <si>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</si>
  <si>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</si>
  <si>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</si>
  <si>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</si>
  <si>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</si>
  <si>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</si>
  <si>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</si>
  <si>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</si>
  <si>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</si>
  <si>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</si>
  <si>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</si>
  <si>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</si>
  <si>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</si>
  <si>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</si>
  <si>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</si>
  <si>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</si>
  <si>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</si>
  <si>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</si>
  <si>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</si>
  <si>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</si>
  <si>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</si>
  <si>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</si>
  <si>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</si>
  <si>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</si>
  <si>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</si>
  <si>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</si>
  <si>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</si>
  <si>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</si>
  <si>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</si>
  <si>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</si>
  <si>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</si>
  <si>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</si>
  <si>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</si>
  <si>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</si>
  <si>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</si>
  <si>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</si>
  <si>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</si>
  <si>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</si>
  <si>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</si>
  <si>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</si>
  <si>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</si>
  <si>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</si>
  <si>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</si>
  <si>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</si>
  <si>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</si>
  <si>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</si>
  <si>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</si>
  <si>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</si>
  <si>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</si>
  <si>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</si>
  <si>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</si>
  <si>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</si>
  <si>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</si>
  <si>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</si>
  <si>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</si>
  <si>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</si>
  <si>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</si>
  <si>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</si>
  <si>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</si>
  <si>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</si>
  <si>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</si>
  <si>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</si>
  <si>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</si>
  <si>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</si>
  <si>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</si>
  <si>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</si>
  <si>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</si>
  <si>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</si>
  <si>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</si>
  <si>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</si>
  <si>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</si>
  <si>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</si>
  <si>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</si>
  <si>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</si>
  <si>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</si>
  <si>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</si>
  <si>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</si>
  <si>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</si>
  <si>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</si>
  <si>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</si>
  <si>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</si>
  <si>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</si>
  <si>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</si>
  <si>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</si>
  <si>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</si>
  <si>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</si>
  <si>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</si>
  <si>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</si>
  <si>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</si>
  <si>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</si>
  <si>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</si>
  <si>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</si>
  <si>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</si>
  <si>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</si>
  <si>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</si>
  <si>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</si>
  <si>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</si>
  <si>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</si>
  <si>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</si>
  <si>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</si>
  <si>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</si>
  <si>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</si>
  <si>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</si>
  <si>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</si>
  <si>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</si>
  <si>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</si>
  <si>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</si>
  <si>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</si>
  <si>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</si>
  <si>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</si>
  <si>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</si>
  <si>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</si>
  <si>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</si>
  <si>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</si>
  <si>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</si>
  <si>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</si>
  <si>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</si>
  <si>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</si>
  <si>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</si>
  <si>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</si>
  <si>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</si>
  <si>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</si>
  <si>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</si>
  <si>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</si>
  <si>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</si>
  <si>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</si>
  <si>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</si>
  <si>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</si>
  <si>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</si>
  <si>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</si>
  <si>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</si>
  <si>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</si>
  <si>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</si>
  <si>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</si>
  <si>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</si>
  <si>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</si>
  <si>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</si>
  <si>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</si>
  <si>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</si>
  <si>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</si>
  <si>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</si>
  <si>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</si>
  <si>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</si>
  <si>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</si>
  <si>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</si>
  <si>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</si>
  <si>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</si>
  <si>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</si>
  <si>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</si>
  <si>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</si>
  <si>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</si>
  <si>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</si>
  <si>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</si>
  <si>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</si>
  <si>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</si>
  <si>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</si>
  <si>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</si>
  <si>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</si>
  <si>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</si>
  <si>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</si>
  <si>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</si>
  <si>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</si>
  <si>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</si>
  <si>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</si>
  <si>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</si>
  <si>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</si>
  <si>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</si>
  <si>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</si>
  <si>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</si>
  <si>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</si>
  <si>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</si>
  <si>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</si>
  <si>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</si>
  <si>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</si>
  <si>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</si>
  <si>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</si>
  <si>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</si>
  <si>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</si>
  <si>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</si>
  <si>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</si>
  <si>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</si>
  <si>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</si>
  <si>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</si>
  <si>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</si>
  <si>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</si>
  <si>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</si>
  <si>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</si>
  <si>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</si>
  <si>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</si>
  <si>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</si>
  <si>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</si>
  <si>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</si>
  <si>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</si>
  <si>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</si>
  <si>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</si>
  <si>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</si>
  <si>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</si>
  <si>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</si>
  <si>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</si>
  <si>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</si>
  <si>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</si>
  <si>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</si>
  <si>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</si>
  <si>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</si>
  <si>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</si>
  <si>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</si>
  <si>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</si>
  <si>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</si>
  <si>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</si>
  <si>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</si>
  <si>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</si>
  <si>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</si>
  <si>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</si>
  <si>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</si>
  <si>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</si>
  <si>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</si>
  <si>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</si>
  <si>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</si>
  <si>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</si>
  <si>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</si>
  <si>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</si>
  <si>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</si>
  <si>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</si>
  <si>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</si>
  <si>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</si>
  <si>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</si>
  <si>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</si>
  <si>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</si>
  <si>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</si>
  <si>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</si>
  <si>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</si>
  <si>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</si>
  <si>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</si>
  <si>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</si>
  <si>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</si>
  <si>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</si>
  <si>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</si>
  <si>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</si>
  <si>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</si>
  <si>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</si>
  <si>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</si>
  <si>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</si>
  <si>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</si>
  <si>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</si>
  <si>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</si>
  <si>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</si>
  <si>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</si>
  <si>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</si>
  <si>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</si>
  <si>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</si>
  <si>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</si>
  <si>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</si>
  <si>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</si>
  <si>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</si>
  <si>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</si>
  <si>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</si>
  <si>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</si>
  <si>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</si>
  <si>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</si>
  <si>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</si>
  <si>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</si>
  <si>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</si>
  <si>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</si>
  <si>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</si>
  <si>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</si>
  <si>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</si>
  <si>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</si>
  <si>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</si>
  <si>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</si>
  <si>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</si>
  <si>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</si>
  <si>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</si>
  <si>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</si>
  <si>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</si>
  <si>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</si>
  <si>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</si>
  <si>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</si>
  <si>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</si>
  <si>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</si>
  <si>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</si>
  <si>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</si>
  <si>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</si>
  <si>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</si>
  <si>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</si>
  <si>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</si>
  <si>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</si>
  <si>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</si>
  <si>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</si>
  <si>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</si>
  <si>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</si>
  <si>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</si>
  <si>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</si>
  <si>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</si>
  <si>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</si>
  <si>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</si>
  <si>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</si>
  <si>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</si>
  <si>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</si>
  <si>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</si>
  <si>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</si>
  <si>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</si>
  <si>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</si>
  <si>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</si>
  <si>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</si>
  <si>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</si>
  <si>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</si>
  <si>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</si>
  <si>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</si>
  <si>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</si>
  <si>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</si>
  <si>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</si>
  <si>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</si>
  <si>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</si>
  <si>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</si>
  <si>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</si>
  <si>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</si>
  <si>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</si>
  <si>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</si>
  <si>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</si>
  <si>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</si>
  <si>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</si>
  <si>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</si>
  <si>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</si>
  <si>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</si>
  <si>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</si>
  <si>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</si>
  <si>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</si>
  <si>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</si>
  <si>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</si>
  <si>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</si>
  <si>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</si>
  <si>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</si>
  <si>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</si>
  <si>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</si>
  <si>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</si>
  <si>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</si>
  <si>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</si>
  <si>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</si>
  <si>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</si>
  <si>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</si>
  <si>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</si>
  <si>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</si>
  <si>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</si>
  <si>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</si>
  <si>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</si>
  <si>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</si>
  <si>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</si>
  <si>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</si>
  <si>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</si>
  <si>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</si>
  <si>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</si>
  <si>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</si>
  <si>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</si>
  <si>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</si>
  <si>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</si>
  <si>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</si>
  <si>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</si>
  <si>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</si>
  <si>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</si>
  <si>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</si>
  <si>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</si>
  <si>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</si>
  <si>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</si>
  <si>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</si>
  <si>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</si>
  <si>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</si>
  <si>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</si>
  <si>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</si>
  <si>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</si>
  <si>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</si>
  <si>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</si>
  <si>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</si>
  <si>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</si>
  <si>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</si>
  <si>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</si>
  <si>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</si>
  <si>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</si>
  <si>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</si>
  <si>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</si>
  <si>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</si>
  <si>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</si>
  <si>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</si>
  <si>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</si>
  <si>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</si>
  <si>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</si>
  <si>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</si>
  <si>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</si>
  <si>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</si>
  <si>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</si>
  <si>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</si>
  <si>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</si>
  <si>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</si>
  <si>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</si>
  <si>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</si>
  <si>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</si>
  <si>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</si>
  <si>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</si>
  <si>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</si>
  <si>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</si>
  <si>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</si>
  <si>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</si>
  <si>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</si>
  <si>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</si>
  <si>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</si>
  <si>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</si>
  <si>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</si>
  <si>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</si>
  <si>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</si>
  <si>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</si>
  <si>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</si>
  <si>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</si>
  <si>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</si>
  <si>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</si>
  <si>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</si>
  <si>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</si>
  <si>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</si>
  <si>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</si>
  <si>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</si>
  <si>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</si>
  <si>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</si>
  <si>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</si>
  <si>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</si>
  <si>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</si>
  <si>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</si>
  <si>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</si>
  <si>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</si>
  <si>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</si>
  <si>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</si>
  <si>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</si>
  <si>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</si>
  <si>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</si>
  <si>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</si>
  <si>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</si>
  <si>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</si>
  <si>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</si>
  <si>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</si>
  <si>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</si>
  <si>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</si>
  <si>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</si>
  <si>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</si>
  <si>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</si>
  <si>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</si>
  <si>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</si>
  <si>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</si>
  <si>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</si>
  <si>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</si>
  <si>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</si>
  <si>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</si>
  <si>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</si>
  <si>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</si>
  <si>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</si>
  <si>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</si>
  <si>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</si>
  <si>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</si>
  <si>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</si>
  <si>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</si>
  <si>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</si>
  <si>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</si>
  <si>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</si>
  <si>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</si>
  <si>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</si>
  <si>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</si>
  <si>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</si>
  <si>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</si>
  <si>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</si>
  <si>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</si>
  <si>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</si>
  <si>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</si>
  <si>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</si>
  <si>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</si>
  <si>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</si>
  <si>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</si>
  <si>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</si>
  <si>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</si>
  <si>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</si>
  <si>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</si>
  <si>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</si>
  <si>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</si>
  <si>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</si>
  <si>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</si>
  <si>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</si>
  <si>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</si>
  <si>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</si>
  <si>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</si>
  <si>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</si>
  <si>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</si>
  <si>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</si>
  <si>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</si>
  <si>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</si>
  <si>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</si>
  <si>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</si>
  <si>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</si>
  <si>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</si>
  <si>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</si>
  <si>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</si>
  <si>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</si>
  <si>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</si>
  <si>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</si>
  <si>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</si>
  <si>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</si>
  <si>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</si>
  <si>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</si>
  <si>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</si>
  <si>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</si>
  <si>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</si>
  <si>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</si>
  <si>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</si>
  <si>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</si>
  <si>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</si>
  <si>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</si>
  <si>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</si>
  <si>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</si>
  <si>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</si>
  <si>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</si>
  <si>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</si>
  <si>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</si>
  <si>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</si>
  <si>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</si>
  <si>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</si>
  <si>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</si>
  <si>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</si>
  <si>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</si>
  <si>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</si>
  <si>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</si>
  <si>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</si>
  <si>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</si>
  <si>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</si>
  <si>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</si>
  <si>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</si>
  <si>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</si>
  <si>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</si>
  <si>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</si>
  <si>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</si>
  <si>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</si>
  <si>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</si>
  <si>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</si>
  <si>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</si>
  <si>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</si>
  <si>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</si>
  <si>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</si>
  <si>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</si>
  <si>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</si>
  <si>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</si>
  <si>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</si>
  <si>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</si>
  <si>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</si>
  <si>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</si>
  <si>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</si>
  <si>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</si>
  <si>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</si>
  <si>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</si>
  <si>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</si>
  <si>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</si>
  <si>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</si>
  <si>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</si>
  <si>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</si>
  <si>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</si>
  <si>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</si>
  <si>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</si>
  <si>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</si>
  <si>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</si>
  <si>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</si>
  <si>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</si>
  <si>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</si>
  <si>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</si>
  <si>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</si>
  <si>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</si>
  <si>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</si>
  <si>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</si>
  <si>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</si>
  <si>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</si>
  <si>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</si>
  <si>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</si>
  <si>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</si>
  <si>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</si>
  <si>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</si>
  <si>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</si>
  <si>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</si>
  <si>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</si>
  <si>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</si>
  <si>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</si>
  <si>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</si>
  <si>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</si>
  <si>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</si>
  <si>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</si>
  <si>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</si>
  <si>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</si>
  <si>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</si>
  <si>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</si>
  <si>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</si>
  <si>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</si>
  <si>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</si>
  <si>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</si>
  <si>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</si>
  <si>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</si>
  <si>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</si>
  <si>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</si>
  <si>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</si>
  <si>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</si>
  <si>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</si>
  <si>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</si>
  <si>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</si>
  <si>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</si>
  <si>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</si>
  <si>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</si>
  <si>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</si>
  <si>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</si>
  <si>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</si>
  <si>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</si>
  <si>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</si>
  <si>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</si>
  <si>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</si>
  <si>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</si>
  <si>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</si>
  <si>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</si>
  <si>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</si>
  <si>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</si>
  <si>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</si>
  <si>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</si>
  <si>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</si>
  <si>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</si>
  <si>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</si>
  <si>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</si>
  <si>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</si>
  <si>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</si>
  <si>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</si>
  <si>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</si>
  <si>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</si>
  <si>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</si>
  <si>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</si>
  <si>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</si>
  <si>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</si>
  <si>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</si>
  <si>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</si>
  <si>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</si>
  <si>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</si>
  <si>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</si>
  <si>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</si>
  <si>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</si>
  <si>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</si>
  <si>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</si>
  <si>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</si>
  <si>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</si>
  <si>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</si>
  <si>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</si>
  <si>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</si>
  <si>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</si>
  <si>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</si>
  <si>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</si>
  <si>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</si>
  <si>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</si>
  <si>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</si>
  <si>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</si>
  <si>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</si>
  <si>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</si>
  <si>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</si>
  <si>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</si>
  <si>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</si>
  <si>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</si>
  <si>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</si>
  <si>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</si>
  <si>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</si>
  <si>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</si>
  <si>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</si>
  <si>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</si>
  <si>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</si>
  <si>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</si>
  <si>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</si>
  <si>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</si>
  <si>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</si>
  <si>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</si>
  <si>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</si>
  <si>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</si>
  <si>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</si>
  <si>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</si>
  <si>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</si>
  <si>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</si>
  <si>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</si>
  <si>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</si>
  <si>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</si>
  <si>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</si>
  <si>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</si>
  <si>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</si>
  <si>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</si>
  <si>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</si>
  <si>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</si>
  <si>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</si>
  <si>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</si>
  <si>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</si>
  <si>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</si>
  <si>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</si>
  <si>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</si>
  <si>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</si>
  <si>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</si>
  <si>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</si>
  <si>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</si>
  <si>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</si>
  <si>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</si>
  <si>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</si>
  <si>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</si>
  <si>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</si>
  <si>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</si>
  <si>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</si>
  <si>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</si>
  <si>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</si>
  <si>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</si>
  <si>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</si>
  <si>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</si>
  <si>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</si>
  <si>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</si>
  <si>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</si>
  <si>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</si>
  <si>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</si>
  <si>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</si>
  <si>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</si>
  <si>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</si>
  <si>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</si>
  <si>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</si>
  <si>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</si>
  <si>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</si>
  <si>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</si>
  <si>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</si>
  <si>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</si>
  <si>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</si>
  <si>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</si>
  <si>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</si>
  <si>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</si>
  <si>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</si>
  <si>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</si>
  <si>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</si>
  <si>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</si>
  <si>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</si>
  <si>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</si>
  <si>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</si>
  <si>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</si>
  <si>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</si>
  <si>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</si>
  <si>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</si>
  <si>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</si>
  <si>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</si>
  <si>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</si>
  <si>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</si>
  <si>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</si>
  <si>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</si>
  <si>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</si>
  <si>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</si>
  <si>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</si>
  <si>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</si>
  <si>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</si>
  <si>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</si>
  <si>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</si>
  <si>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</si>
  <si>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</si>
  <si>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</si>
  <si>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</si>
  <si>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</si>
  <si>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</si>
  <si>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</si>
  <si>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</si>
  <si>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</si>
  <si>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</si>
  <si>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</si>
  <si>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</si>
  <si>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</si>
  <si>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</si>
  <si>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</si>
  <si>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</si>
  <si>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</si>
  <si>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</si>
  <si>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</si>
  <si>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</si>
  <si>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</si>
  <si>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</si>
  <si>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</si>
  <si>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</si>
  <si>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</si>
  <si>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</si>
  <si>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</si>
  <si>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</si>
  <si>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</si>
  <si>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</si>
  <si>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</si>
  <si>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</si>
  <si>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</si>
  <si>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</si>
  <si>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</si>
  <si>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</si>
  <si>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</si>
  <si>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</si>
  <si>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</si>
  <si>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</si>
  <si>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</si>
  <si>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</si>
  <si>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</si>
  <si>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</si>
  <si>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</si>
  <si>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</si>
  <si>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</si>
  <si>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</si>
  <si>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</si>
  <si>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</si>
  <si>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</si>
  <si>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</si>
  <si>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</si>
  <si>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</si>
  <si>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</si>
  <si>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</si>
  <si>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</si>
  <si>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</si>
  <si>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</si>
  <si>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</si>
  <si>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</si>
  <si>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</si>
  <si>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</si>
  <si>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</si>
  <si>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</si>
  <si>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</si>
  <si>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</si>
  <si>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</si>
  <si>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</si>
  <si>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</si>
  <si>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</si>
  <si>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</si>
  <si>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</si>
  <si>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</si>
  <si>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</si>
  <si>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</si>
  <si>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</si>
  <si>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</si>
  <si>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</si>
  <si>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</si>
  <si>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</si>
  <si>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</si>
  <si>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</si>
  <si>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</si>
  <si>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</si>
  <si>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</si>
  <si>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</si>
  <si>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</si>
  <si>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</si>
  <si>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</si>
  <si>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</si>
  <si>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</si>
  <si>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</si>
  <si>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</si>
  <si>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</si>
  <si>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</si>
  <si>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</si>
  <si>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</si>
  <si>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</si>
  <si>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</si>
  <si>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</si>
  <si>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</si>
  <si>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</si>
  <si>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</si>
  <si>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</si>
  <si>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</si>
  <si>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</si>
  <si>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</si>
  <si>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</si>
  <si>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</si>
  <si>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</si>
  <si>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</si>
  <si>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</si>
  <si>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</si>
  <si>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</si>
  <si>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</si>
  <si>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</si>
  <si>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</si>
  <si>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</si>
  <si>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</si>
  <si>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</si>
  <si>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</si>
  <si>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</si>
  <si>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</si>
  <si>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</si>
  <si>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</si>
  <si>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</si>
  <si>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</si>
  <si>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</si>
  <si>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</si>
  <si>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</si>
  <si>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</si>
  <si>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</si>
  <si>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</si>
  <si>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</si>
  <si>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</si>
  <si>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</si>
  <si>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</si>
  <si>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</si>
  <si>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</si>
  <si>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</si>
  <si>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</si>
  <si>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</si>
  <si>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</si>
  <si>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</si>
  <si>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</si>
  <si>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</si>
  <si>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</si>
  <si>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</si>
  <si>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</si>
  <si>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</si>
  <si>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</si>
  <si>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</si>
  <si>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</si>
  <si>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</si>
  <si>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</si>
  <si>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</si>
  <si>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</si>
  <si>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</si>
  <si>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</si>
  <si>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</si>
  <si>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</si>
  <si>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</si>
  <si>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</si>
  <si>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</si>
  <si>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</si>
  <si>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</si>
  <si>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</si>
  <si>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</si>
  <si>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</si>
  <si>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</si>
  <si>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</si>
  <si>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</si>
  <si>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</si>
  <si>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</si>
  <si>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</si>
  <si>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</si>
  <si>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</si>
  <si>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</si>
  <si>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</si>
  <si>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</si>
  <si>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</si>
  <si>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</si>
  <si>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</si>
  <si>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</si>
  <si>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</si>
  <si>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</si>
  <si>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</si>
  <si>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</si>
  <si>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</si>
  <si>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</si>
  <si>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</si>
  <si>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</si>
  <si>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</si>
  <si>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</si>
  <si>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</si>
  <si>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</si>
  <si>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</si>
  <si>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</si>
  <si>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</si>
  <si>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</si>
  <si>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</si>
  <si>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</si>
  <si>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</si>
  <si>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</si>
  <si>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</si>
  <si>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</si>
  <si>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</si>
  <si>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</si>
  <si>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</si>
  <si>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</si>
  <si>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</si>
  <si>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</si>
  <si>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</si>
  <si>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</si>
  <si>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</si>
  <si>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</si>
  <si>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</si>
  <si>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</si>
  <si>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</si>
  <si>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</si>
  <si>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</si>
  <si>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</si>
  <si>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</si>
  <si>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</si>
  <si>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</si>
  <si>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</si>
  <si>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</si>
  <si>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</si>
  <si>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</si>
  <si>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</si>
  <si>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</si>
  <si>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</si>
  <si>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</si>
  <si>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</si>
  <si>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</si>
  <si>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</si>
  <si>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</si>
  <si>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</si>
  <si>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</si>
  <si>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</si>
  <si>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</si>
  <si>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</si>
  <si>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</si>
  <si>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</si>
  <si>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</si>
  <si>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</si>
  <si>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</si>
  <si>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</si>
  <si>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</si>
  <si>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</si>
  <si>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</si>
  <si>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</si>
  <si>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</si>
  <si>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</si>
  <si>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</si>
  <si>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</si>
  <si>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</si>
  <si>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</si>
  <si>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</si>
  <si>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</si>
  <si>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</si>
  <si>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</si>
  <si>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</si>
  <si>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</si>
  <si>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</si>
  <si>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</si>
  <si>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</si>
  <si>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</si>
  <si>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</si>
  <si>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</si>
  <si>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</si>
  <si>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</si>
  <si>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</si>
  <si>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</si>
  <si>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</si>
  <si>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</si>
  <si>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</si>
  <si>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</si>
  <si>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</si>
  <si>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</si>
  <si>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</si>
  <si>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</si>
  <si>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</si>
  <si>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</si>
  <si>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</si>
  <si>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</si>
  <si>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</si>
  <si>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</si>
  <si>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</si>
  <si>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</si>
  <si>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</si>
  <si>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</si>
  <si>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</si>
  <si>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</si>
  <si>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</si>
  <si>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</si>
  <si>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</si>
  <si>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</si>
  <si>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</si>
  <si>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</si>
  <si>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</si>
  <si>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</si>
  <si>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</si>
  <si>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</si>
  <si>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</si>
  <si>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</si>
  <si>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</si>
  <si>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</si>
  <si>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</si>
  <si>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</si>
  <si>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</si>
  <si>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</si>
  <si>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</si>
  <si>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</si>
  <si>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</si>
  <si>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</si>
  <si>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</si>
  <si>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</si>
  <si>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</si>
  <si>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</si>
  <si>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</si>
  <si>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</si>
  <si>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</si>
  <si>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</si>
  <si>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</si>
  <si>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</si>
  <si>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</si>
  <si>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</si>
  <si>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</si>
  <si>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</si>
  <si>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</si>
  <si>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</si>
  <si>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</si>
  <si>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</si>
  <si>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</si>
  <si>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</si>
  <si>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</si>
  <si>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</si>
  <si>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</si>
  <si>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</si>
  <si>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</si>
  <si>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</si>
  <si>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</si>
  <si>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</si>
  <si>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</si>
  <si>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</si>
  <si>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</si>
  <si>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</si>
  <si>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</si>
  <si>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</si>
  <si>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</si>
  <si>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</si>
  <si>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</si>
  <si>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</si>
  <si>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</si>
  <si>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</si>
  <si>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</si>
  <si>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</si>
  <si>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</si>
  <si>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</si>
  <si>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</si>
  <si>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</si>
  <si>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</si>
  <si>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</si>
  <si>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</si>
  <si>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</si>
  <si>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</si>
  <si>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</si>
  <si>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</si>
  <si>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</si>
  <si>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</si>
  <si>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</si>
  <si>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</si>
  <si>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</si>
  <si>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</si>
  <si>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</si>
  <si>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</si>
  <si>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</si>
  <si>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</si>
  <si>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</si>
  <si>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</si>
  <si>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</si>
  <si>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</si>
  <si>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</si>
  <si>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</si>
  <si>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</si>
  <si>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</si>
  <si>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</si>
  <si>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</si>
  <si>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</si>
  <si>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</si>
  <si>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</si>
  <si>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</si>
  <si>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</si>
  <si>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</si>
  <si>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</si>
  <si>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</si>
  <si>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</si>
  <si>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</si>
  <si>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</si>
  <si>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</si>
  <si>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</si>
  <si>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</si>
  <si>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</si>
  <si>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</si>
  <si>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</si>
  <si>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</si>
  <si>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</si>
  <si>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</si>
  <si>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</si>
  <si>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</si>
  <si>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</si>
  <si>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</si>
  <si>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</si>
  <si>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</si>
  <si>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</si>
  <si>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</si>
  <si>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</si>
  <si>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</si>
  <si>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</si>
  <si>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</si>
  <si>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</si>
  <si>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</si>
  <si>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</si>
  <si>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</si>
  <si>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</si>
  <si>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</si>
  <si>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</si>
  <si>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</si>
  <si>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</si>
  <si>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</si>
  <si>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</si>
  <si>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</si>
  <si>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</si>
  <si>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</si>
  <si>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</si>
  <si>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</si>
  <si>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</si>
  <si>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</si>
  <si>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</si>
  <si>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</si>
  <si>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</si>
  <si>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</si>
  <si>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</si>
  <si>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</si>
  <si>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</si>
  <si>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</si>
  <si>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</si>
  <si>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</si>
  <si>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</si>
  <si>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</si>
  <si>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</si>
  <si>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</si>
  <si>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</si>
  <si>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</si>
  <si>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</si>
  <si>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</si>
  <si>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</si>
  <si>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</si>
  <si>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</si>
  <si>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</si>
  <si>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</si>
  <si>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</si>
  <si>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</si>
  <si>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</si>
  <si>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</si>
  <si>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</si>
  <si>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</si>
  <si>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</si>
  <si>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</si>
  <si>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</si>
  <si>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</si>
  <si>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</si>
  <si>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</si>
  <si>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</si>
  <si>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</si>
  <si>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</si>
  <si>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</si>
  <si>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</si>
  <si>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</si>
  <si>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</si>
  <si>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</si>
  <si>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</si>
  <si>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</si>
  <si>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</si>
  <si>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</si>
  <si>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</si>
  <si>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</si>
  <si>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</si>
  <si>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</si>
  <si>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</si>
  <si>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</si>
  <si>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</si>
  <si>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</si>
  <si>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</si>
  <si>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</si>
  <si>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</si>
  <si>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</si>
  <si>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</si>
  <si>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</si>
  <si>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</si>
  <si>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</si>
  <si>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</si>
  <si>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</si>
  <si>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</si>
  <si>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</si>
  <si>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</si>
  <si>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</si>
  <si>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</si>
  <si>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</si>
  <si>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</si>
  <si>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</si>
  <si>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</si>
  <si>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</si>
  <si>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</si>
  <si>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</si>
  <si>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</si>
  <si>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</si>
  <si>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</si>
  <si>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</si>
  <si>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</si>
  <si>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</si>
  <si>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</si>
  <si>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</si>
  <si>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</si>
  <si>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</si>
  <si>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</si>
  <si>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</si>
  <si>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</si>
  <si>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</si>
  <si>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</si>
  <si>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</si>
  <si>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</si>
  <si>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</si>
  <si>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</si>
  <si>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</si>
  <si>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</si>
  <si>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</si>
  <si>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</si>
  <si>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</si>
  <si>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</si>
  <si>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</si>
  <si>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</si>
  <si>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</si>
  <si>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</si>
  <si>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</si>
  <si>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</si>
  <si>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</si>
  <si>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</si>
  <si>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</si>
  <si>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</si>
  <si>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</si>
  <si>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</si>
  <si>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</si>
  <si>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</si>
  <si>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</si>
  <si>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</si>
  <si>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</si>
  <si>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</si>
  <si>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</si>
  <si>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</si>
  <si>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</si>
  <si>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</si>
  <si>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</si>
  <si>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</si>
  <si>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</si>
  <si>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</si>
  <si>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</si>
  <si>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</si>
  <si>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</si>
  <si>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</si>
  <si>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</si>
  <si>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</si>
  <si>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</si>
  <si>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</si>
  <si>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</si>
  <si>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</si>
  <si>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</si>
  <si>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</si>
  <si>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</si>
  <si>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</si>
  <si>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</si>
  <si>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</si>
  <si>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</si>
  <si>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</si>
  <si>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</si>
  <si>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</si>
  <si>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</si>
  <si>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</si>
  <si>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</si>
  <si>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</si>
  <si>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</si>
  <si>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</si>
  <si>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</si>
  <si>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</si>
  <si>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</si>
  <si>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</si>
  <si>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</si>
  <si>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</si>
  <si>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</si>
  <si>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</si>
  <si>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</si>
  <si>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</si>
  <si>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</si>
  <si>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</si>
  <si>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</si>
  <si>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</si>
  <si>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</si>
  <si>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</si>
  <si>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</si>
  <si>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</si>
  <si>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</si>
  <si>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</si>
  <si>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</si>
  <si>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</si>
  <si>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</si>
  <si>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</si>
  <si>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</si>
  <si>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</si>
  <si>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</si>
  <si>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</si>
  <si>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</si>
  <si>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</si>
  <si>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</si>
  <si>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</si>
  <si>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</si>
  <si>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</si>
  <si>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</si>
  <si>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</si>
  <si>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</si>
  <si>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</si>
  <si>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</si>
  <si>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</si>
  <si>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</si>
  <si>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</si>
  <si>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</si>
  <si>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</si>
  <si>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</si>
  <si>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</si>
  <si>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</si>
  <si>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</si>
  <si>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</si>
  <si>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</si>
  <si>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</si>
  <si>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</si>
  <si>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</si>
  <si>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</si>
  <si>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</si>
  <si>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</si>
  <si>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</si>
  <si>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</si>
  <si>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</si>
  <si>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</si>
  <si>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</si>
  <si>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</si>
  <si>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</si>
  <si>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</si>
  <si>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</si>
  <si>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</si>
  <si>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</si>
  <si>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</si>
  <si>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</si>
  <si>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</si>
  <si>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</si>
  <si>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</si>
  <si>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</si>
  <si>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</si>
  <si>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</si>
  <si>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</si>
  <si>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</si>
  <si>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</si>
  <si>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</si>
  <si>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</si>
  <si>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</si>
  <si>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</si>
  <si>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</si>
  <si>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</si>
  <si>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</si>
  <si>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</si>
  <si>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</si>
  <si>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</si>
  <si>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</si>
  <si>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</si>
  <si>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</si>
  <si>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</si>
  <si>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</si>
  <si>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</si>
  <si>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</si>
  <si>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</si>
  <si>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</si>
  <si>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</si>
  <si>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</si>
  <si>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</si>
  <si>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</si>
  <si>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</si>
  <si>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</si>
  <si>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</si>
  <si>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</si>
  <si>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</si>
  <si>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</si>
  <si>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</si>
  <si>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</si>
  <si>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</si>
  <si>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</si>
  <si>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</si>
  <si>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</si>
  <si>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</si>
  <si>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</si>
  <si>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</si>
  <si>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</si>
  <si>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</si>
  <si>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</si>
  <si>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</si>
  <si>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</si>
  <si>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</si>
  <si>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</si>
  <si>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</si>
  <si>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</si>
  <si>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</si>
  <si>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</si>
  <si>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</si>
  <si>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</si>
  <si>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</si>
  <si>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</si>
  <si>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</si>
  <si>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</si>
  <si>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</si>
  <si>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</si>
  <si>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</si>
  <si>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</si>
  <si>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</si>
  <si>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</si>
  <si>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</si>
  <si>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</si>
  <si>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</si>
  <si>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</si>
  <si>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</si>
  <si>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</si>
  <si>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</si>
  <si>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</si>
  <si>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</si>
  <si>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</si>
  <si>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</si>
  <si>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</si>
  <si>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</si>
  <si>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</si>
  <si>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</si>
  <si>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</si>
  <si>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</si>
  <si>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</si>
  <si>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</si>
  <si>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</si>
  <si>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</si>
  <si>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</si>
  <si>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</si>
  <si>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</si>
  <si>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</si>
  <si>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</si>
  <si>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</si>
  <si>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</si>
  <si>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</si>
  <si>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</si>
  <si>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</si>
  <si>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</si>
  <si>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</si>
  <si>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</si>
  <si>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</si>
  <si>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</si>
  <si>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</si>
  <si>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</si>
  <si>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</si>
  <si>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</si>
  <si>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</si>
  <si>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</si>
  <si>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</si>
  <si>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</si>
  <si>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</si>
  <si>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</si>
  <si>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</si>
  <si>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</si>
  <si>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</si>
  <si>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</si>
  <si>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</si>
  <si>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</si>
  <si>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</si>
  <si>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</si>
  <si>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</si>
  <si>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</si>
  <si>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</si>
  <si>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</si>
  <si>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</si>
  <si>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</si>
  <si>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</si>
  <si>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</si>
  <si>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</si>
  <si>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</si>
  <si>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</si>
  <si>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</si>
  <si>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</si>
  <si>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</si>
  <si>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</si>
  <si>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</si>
  <si>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</si>
  <si>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</si>
  <si>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</si>
  <si>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</si>
  <si>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</si>
  <si>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</si>
  <si>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</si>
  <si>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</si>
  <si>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</si>
  <si>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</si>
  <si>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</si>
  <si>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</si>
  <si>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</si>
  <si>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</si>
  <si>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</si>
  <si>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</si>
  <si>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</si>
  <si>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</si>
  <si>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</si>
  <si>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</si>
  <si>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</si>
  <si>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</si>
  <si>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</si>
  <si>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</si>
  <si>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</si>
  <si>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</si>
  <si>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</si>
  <si>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</si>
  <si>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</si>
  <si>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</si>
  <si>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</si>
  <si>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</si>
  <si>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</si>
  <si>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</si>
  <si>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</si>
  <si>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</si>
  <si>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</si>
  <si>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</si>
  <si>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</si>
  <si>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</si>
  <si>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</si>
  <si>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</si>
  <si>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</si>
  <si>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</si>
  <si>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</si>
  <si>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</si>
  <si>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</si>
  <si>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</si>
  <si>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</si>
  <si>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</si>
  <si>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</si>
  <si>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</si>
  <si>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</si>
  <si>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</si>
  <si>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</si>
  <si>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</si>
  <si>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</si>
  <si>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</si>
  <si>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</si>
  <si>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</si>
  <si>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</si>
  <si>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</si>
  <si>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</si>
  <si>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</si>
  <si>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</si>
  <si>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</si>
  <si>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</si>
  <si>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</si>
  <si>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</si>
  <si>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</si>
  <si>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</si>
  <si>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</si>
  <si>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</si>
  <si>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</si>
  <si>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</si>
  <si>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</si>
  <si>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</si>
  <si>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</si>
  <si>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</si>
  <si>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</si>
  <si>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</si>
  <si>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</si>
  <si>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</si>
  <si>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</si>
  <si>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</si>
  <si>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</si>
  <si>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</si>
  <si>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</si>
  <si>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</si>
  <si>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</si>
  <si>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</si>
  <si>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</si>
  <si>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</si>
  <si>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</si>
  <si>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</si>
  <si>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</si>
  <si>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</si>
  <si>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</si>
  <si>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</si>
  <si>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</si>
  <si>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</si>
  <si>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</si>
  <si>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</si>
  <si>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</si>
  <si>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</si>
  <si>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</si>
  <si>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</si>
  <si>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</si>
  <si>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</si>
  <si>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</si>
  <si>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</si>
  <si>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</si>
  <si>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</si>
  <si>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</si>
  <si>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</si>
  <si>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</si>
  <si>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</si>
  <si>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</si>
  <si>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</si>
  <si>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</si>
  <si>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</si>
  <si>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</si>
  <si>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</si>
  <si>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</si>
  <si>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</si>
  <si>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</si>
  <si>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</si>
  <si>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</si>
  <si>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</si>
  <si>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</si>
  <si>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</si>
  <si>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</si>
  <si>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</si>
  <si>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</si>
  <si>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</si>
  <si>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</si>
  <si>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</si>
  <si>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</si>
  <si>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</si>
  <si>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</si>
  <si>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</si>
  <si>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</si>
  <si>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</si>
  <si>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</si>
  <si>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</si>
  <si>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</si>
  <si>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</si>
  <si>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</si>
  <si>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</si>
  <si>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</si>
  <si>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</si>
  <si>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</si>
  <si>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</si>
  <si>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</si>
  <si>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</si>
  <si>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</si>
  <si>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</si>
  <si>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</si>
  <si>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</si>
  <si>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</si>
  <si>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</si>
  <si>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</si>
  <si>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</si>
  <si>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</si>
  <si>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</si>
  <si>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</si>
  <si>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</si>
  <si>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</si>
  <si>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</si>
  <si>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</si>
  <si>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</si>
  <si>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</si>
  <si>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</si>
  <si>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</si>
  <si>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</si>
  <si>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</si>
  <si>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</si>
  <si>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</si>
  <si>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</si>
  <si>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</si>
  <si>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</si>
  <si>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</si>
  <si>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</si>
  <si>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</si>
  <si>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</si>
  <si>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</si>
  <si>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</si>
  <si>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</si>
  <si>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</si>
  <si>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</si>
  <si>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</si>
  <si>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</si>
  <si>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</si>
  <si>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</si>
  <si>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</si>
  <si>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</si>
  <si>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</si>
  <si>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</si>
  <si>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</si>
  <si>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</si>
  <si>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</si>
  <si>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</si>
  <si>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</si>
  <si>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</si>
  <si>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</si>
  <si>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</si>
  <si>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</si>
  <si>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</si>
  <si>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</si>
  <si>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</si>
  <si>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</si>
  <si>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</si>
  <si>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</si>
  <si>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</si>
  <si>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</si>
  <si>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</si>
  <si>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</si>
  <si>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</si>
  <si>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</si>
  <si>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</si>
  <si>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</si>
  <si>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</si>
  <si>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</si>
  <si>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</si>
  <si>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</si>
  <si>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</si>
  <si>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</si>
  <si>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</si>
  <si>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</si>
  <si>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</si>
  <si>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</si>
  <si>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</si>
  <si>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</si>
  <si>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</si>
  <si>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</si>
  <si>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</si>
  <si>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</si>
  <si>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</si>
  <si>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</si>
  <si>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</si>
  <si>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</si>
  <si>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</si>
  <si>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</si>
  <si>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</si>
  <si>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</si>
  <si>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</si>
  <si>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</si>
  <si>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</si>
  <si>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</si>
  <si>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</si>
  <si>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</si>
  <si>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</si>
  <si>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</si>
  <si>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</si>
  <si>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</si>
  <si>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</si>
  <si>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</si>
  <si>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</si>
  <si>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</si>
  <si>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</si>
  <si>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</si>
  <si>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</si>
  <si>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</si>
  <si>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</si>
  <si>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</si>
  <si>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</si>
  <si>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</si>
  <si>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</si>
  <si>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</si>
  <si>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</si>
  <si>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</si>
  <si>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</si>
  <si>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</si>
  <si>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</si>
  <si>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</si>
  <si>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</si>
  <si>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</si>
  <si>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</si>
  <si>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</si>
  <si>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</si>
  <si>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</si>
  <si>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</si>
  <si>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</si>
  <si>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</si>
  <si>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</si>
  <si>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</si>
  <si>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</si>
  <si>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</si>
  <si>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</si>
  <si>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</si>
  <si>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</si>
  <si>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</si>
  <si>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</si>
  <si>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</si>
  <si>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</si>
  <si>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</si>
  <si>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</si>
  <si>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</si>
  <si>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</si>
  <si>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</si>
  <si>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</si>
  <si>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</si>
  <si>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</si>
  <si>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</si>
  <si>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</si>
  <si>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</si>
  <si>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</si>
  <si>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</si>
  <si>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</si>
  <si>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</si>
  <si>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</si>
  <si>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</si>
  <si>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</si>
  <si>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</si>
  <si>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</si>
  <si>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</si>
  <si>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</si>
  <si>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</si>
  <si>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</si>
  <si>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</si>
  <si>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</si>
  <si>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</si>
  <si>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</si>
  <si>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</si>
  <si>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</si>
  <si>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</si>
  <si>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</si>
  <si>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</si>
  <si>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</si>
  <si>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</si>
  <si>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</si>
  <si>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</si>
  <si>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</si>
  <si>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</si>
  <si>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</si>
  <si>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</si>
  <si>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</si>
  <si>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</si>
  <si>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</si>
  <si>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</si>
  <si>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</si>
  <si>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</si>
  <si>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</si>
  <si>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</si>
  <si>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</si>
  <si>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</si>
  <si>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</si>
  <si>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</si>
  <si>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</si>
  <si>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</si>
  <si>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</si>
  <si>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</si>
  <si>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</si>
  <si>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</si>
  <si>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</si>
  <si>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</si>
  <si>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</si>
  <si>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</si>
  <si>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</si>
  <si>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</si>
  <si>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</si>
  <si>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</si>
  <si>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</si>
  <si>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</si>
  <si>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</si>
  <si>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</si>
  <si>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</si>
  <si>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</si>
  <si>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</si>
  <si>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</si>
  <si>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</si>
  <si>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</si>
  <si>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</si>
  <si>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</si>
  <si>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</si>
  <si>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</si>
  <si>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</si>
  <si>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</si>
  <si>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</si>
  <si>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</si>
  <si>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</si>
  <si>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</si>
  <si>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</si>
  <si>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</si>
  <si>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</si>
  <si>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</si>
  <si>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</si>
  <si>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</si>
  <si>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</si>
  <si>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</si>
  <si>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</si>
  <si>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</si>
  <si>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</si>
  <si>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</si>
  <si>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</si>
  <si>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</si>
  <si>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</si>
  <si>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</si>
  <si>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</si>
  <si>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</si>
  <si>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</si>
  <si>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</si>
  <si>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</si>
  <si>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</si>
  <si>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</si>
  <si>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</si>
  <si>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</si>
  <si>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</si>
  <si>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</si>
  <si>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</si>
  <si>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</si>
  <si>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</si>
  <si>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</si>
  <si>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</si>
  <si>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</si>
  <si>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</si>
  <si>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</si>
  <si>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</si>
  <si>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</si>
  <si>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</si>
  <si>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</si>
  <si>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</si>
  <si>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</si>
  <si>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</si>
  <si>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</si>
  <si>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</si>
  <si>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</si>
  <si>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</si>
  <si>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</si>
  <si>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</si>
  <si>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</si>
  <si>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</si>
  <si>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</si>
  <si>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</si>
  <si>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</si>
  <si>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</si>
  <si>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</si>
  <si>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</si>
  <si>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</si>
  <si>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</si>
  <si>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</si>
  <si>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</si>
  <si>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</si>
  <si>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</si>
  <si>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</si>
  <si>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</si>
  <si>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для экстренного промывания глаз нейтрализации кислот, щелочей и других химикатов (за исключением кальций-содержащих веществ и цемента).</t>
  </si>
  <si>
    <t>Наименование и адрес заказчика</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</si>
  <si>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</si>
  <si>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</si>
  <si>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</si>
  <si>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</si>
  <si>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</si>
  <si>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</si>
  <si>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</si>
  <si>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</si>
  <si>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</si>
  <si>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КГП " ЦРБ Абайского района"</t>
  </si>
  <si>
    <t>бухгалтерия</t>
  </si>
  <si>
    <t xml:space="preserve"> набор для сбора разлитой химической жидкости или вещества </t>
  </si>
  <si>
    <t xml:space="preserve">Объявление "№  </t>
  </si>
  <si>
    <t>Зам. директора по лечебной работе                                          КГП "ЦРБ Абайского района"                              Башековой А.Ж.                                                                от Вшивцевой И.Б.                      специалиста лаборатории</t>
  </si>
  <si>
    <t>Заявка                                                                                                                                                                                                                                                                                                                                                                                                                                                              Прошу Вас дать разрешение на приобретение хим. реактивов   на  2019 год для КДЛ "ЦБР Абайского района " , так как данные лоты не разыгрались в  прошлом обьявлении</t>
  </si>
  <si>
    <t>Станция для промывки глаз</t>
  </si>
  <si>
    <t>Мешок для зараженных предметов</t>
  </si>
  <si>
    <t>дата публикации 17.09.2019</t>
  </si>
  <si>
    <t>24.09.2019 в 16:30 п. Топар, кабинет зам директора</t>
  </si>
  <si>
    <t xml:space="preserve">Зам. директора по лечебной работе                                                         Башекова А.Ж.          </t>
  </si>
  <si>
    <t>Тест-полосы Аккутренд Глюкоза25шт/уп. Accutrend Glucose 25str</t>
  </si>
  <si>
    <t>Лот: анализатор Finecare FIA Meter</t>
  </si>
  <si>
    <t>Гликолизированный гемоглобин 25 тестов</t>
  </si>
  <si>
    <t>Капиляры Панченкова (для СОЭ)стеклянные</t>
  </si>
  <si>
    <t xml:space="preserve">Сыворотка для диагностики сифилиса положительная сухая для РСК </t>
  </si>
  <si>
    <t>Набор для окраски мазков по Циль Нильсену ( готовые р-ры) на 100 предм. стекол</t>
  </si>
  <si>
    <t>Масло вазелиновое</t>
  </si>
  <si>
    <t>Масло вазелиновое 100 мл/фл.</t>
  </si>
  <si>
    <t xml:space="preserve">Директор                                                       Белан Н.г.      </t>
  </si>
  <si>
    <t>Tn I - высокочувствительный кардиологический тропонин I 25 тестов</t>
  </si>
  <si>
    <t>дата публикации 29.10.2019</t>
  </si>
  <si>
    <t>Объявление №  47</t>
  </si>
  <si>
    <t>Запрос ценовых предложений</t>
  </si>
  <si>
    <t>05.11.2019 в 16:30 п. Топар, кабинет зам директора</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</si>
</sst>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30">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2"/>
      <color rgb="FFFF0000"/>
      <name val="Times New Roman"/>
      <family val="1"/>
      <charset val="204"/>
    </font>
    <font>
      <sz val="12"/>
      <color rgb="FF000000"/>
      <name val="Times New Roman"/>
      <family val="1"/>
      <charset val="204"/>
    </font>
    <font>
      <sz val="14"/>
      <color theme="1"/>
      <name val="Times New Roman"/>
      <family val="1"/>
      <charset val="204"/>
    </font>
    <font>
      <b/>
      <sz val="12"/>
      <name val="Times New Roman"/>
      <family val="1"/>
      <charset val="204"/>
    </font>
    <font>
      <b/>
      <sz val="12"/>
      <color theme="1"/>
      <name val="Times New Roman"/>
      <family val="1"/>
      <charset val="204"/>
    </font>
    <font>
      <sz val="14"/>
      <color rgb="FF000000"/>
      <name val="Times New Roman"/>
      <family val="1"/>
      <charset val="204"/>
    </font>
    <font>
      <sz val="12"/>
      <color rgb="FFFF0000"/>
      <name val="Calibri"/>
      <family val="2"/>
      <charset val="204"/>
      <scheme val="minor"/>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197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cellStyleXfs>
  <cellXfs count="235">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48" fillId="0" borderId="0" xfId="0" applyFont="1" applyAlignment="1">
      <alignment vertical="center" wrapText="1"/>
    </xf>
    <xf numFmtId="0" fontId="48" fillId="0" borderId="0" xfId="0" applyFont="1" applyBorder="1" applyAlignment="1">
      <alignment vertical="top" wrapText="1"/>
    </xf>
    <xf numFmtId="0" fontId="48" fillId="0" borderId="33" xfId="10237" applyFont="1" applyBorder="1" applyAlignment="1">
      <alignment vertical="top" wrapText="1" shrinkToFit="1"/>
    </xf>
    <xf numFmtId="0" fontId="124" fillId="0" borderId="37" xfId="0" applyFont="1" applyFill="1" applyBorder="1" applyAlignment="1">
      <alignment vertical="top" wrapText="1" shrinkToFit="1"/>
    </xf>
    <xf numFmtId="0" fontId="122" fillId="0" borderId="33" xfId="0" applyFont="1" applyBorder="1"/>
    <xf numFmtId="0" fontId="48" fillId="0" borderId="33" xfId="0" applyFont="1" applyBorder="1" applyAlignment="1">
      <alignment wrapText="1"/>
    </xf>
    <xf numFmtId="0" fontId="48" fillId="0" borderId="33" xfId="0" applyFont="1" applyBorder="1" applyAlignment="1">
      <alignment horizontal="left" vertical="center" wrapText="1"/>
    </xf>
    <xf numFmtId="0" fontId="48" fillId="0" borderId="33" xfId="0" applyFont="1" applyBorder="1"/>
    <xf numFmtId="0" fontId="48" fillId="0" borderId="33" xfId="0" applyFont="1" applyBorder="1" applyAlignment="1">
      <alignment horizontal="left" vertical="center"/>
    </xf>
    <xf numFmtId="0" fontId="48" fillId="0" borderId="33" xfId="0" applyFont="1" applyBorder="1" applyAlignment="1">
      <alignment horizontal="center" vertical="center" wrapText="1"/>
    </xf>
    <xf numFmtId="14" fontId="48" fillId="142" borderId="33" xfId="0" applyNumberFormat="1" applyFont="1" applyFill="1" applyBorder="1" applyAlignment="1">
      <alignment horizontal="center" vertical="center" wrapText="1"/>
    </xf>
    <xf numFmtId="0" fontId="48" fillId="142" borderId="33" xfId="158" applyFont="1" applyFill="1" applyBorder="1" applyAlignment="1">
      <alignment horizontal="left" vertical="top" wrapText="1" shrinkToFit="1"/>
    </xf>
    <xf numFmtId="0" fontId="48" fillId="140" borderId="33" xfId="10237" applyFont="1" applyFill="1" applyBorder="1" applyAlignment="1">
      <alignment vertical="top" wrapText="1" shrinkToFit="1"/>
    </xf>
    <xf numFmtId="0" fontId="123" fillId="140" borderId="33" xfId="0" applyFont="1" applyFill="1" applyBorder="1" applyAlignment="1">
      <alignment vertical="top" shrinkToFit="1"/>
    </xf>
    <xf numFmtId="0" fontId="48" fillId="140" borderId="33" xfId="0" applyFont="1" applyFill="1" applyBorder="1" applyAlignment="1">
      <alignment vertical="top" wrapText="1" shrinkToFit="1"/>
    </xf>
    <xf numFmtId="0" fontId="48" fillId="140" borderId="33" xfId="0" applyFont="1" applyFill="1" applyBorder="1" applyAlignment="1">
      <alignment horizontal="center" vertical="top" shrinkToFit="1"/>
    </xf>
    <xf numFmtId="2" fontId="48" fillId="142" borderId="34" xfId="158" applyNumberFormat="1" applyFont="1" applyFill="1" applyBorder="1" applyAlignment="1">
      <alignment vertical="top" wrapText="1" shrinkToFit="1"/>
    </xf>
    <xf numFmtId="0" fontId="124" fillId="0" borderId="34" xfId="0" applyFont="1" applyFill="1" applyBorder="1" applyAlignment="1">
      <alignment vertical="top" wrapText="1" shrinkToFit="1"/>
    </xf>
    <xf numFmtId="0" fontId="124" fillId="0" borderId="38" xfId="0" applyFont="1" applyFill="1" applyBorder="1" applyAlignment="1">
      <alignment vertical="top" wrapText="1" shrinkToFit="1"/>
    </xf>
    <xf numFmtId="0" fontId="122" fillId="0" borderId="36" xfId="0" applyFont="1" applyBorder="1"/>
    <xf numFmtId="4" fontId="48" fillId="142" borderId="33" xfId="0" applyNumberFormat="1" applyFont="1" applyFill="1" applyBorder="1" applyAlignment="1">
      <alignment horizontal="right" vertical="center" shrinkToFit="1"/>
    </xf>
    <xf numFmtId="0" fontId="122" fillId="0" borderId="33" xfId="0" applyFont="1" applyBorder="1" applyAlignment="1">
      <alignment horizontal="right" vertical="center"/>
    </xf>
    <xf numFmtId="4" fontId="124" fillId="0" borderId="33" xfId="0" applyNumberFormat="1" applyFont="1" applyFill="1" applyBorder="1" applyAlignment="1">
      <alignment horizontal="right" vertical="center" shrinkToFit="1"/>
    </xf>
    <xf numFmtId="0" fontId="122" fillId="140" borderId="33" xfId="0" applyFont="1" applyFill="1" applyBorder="1"/>
    <xf numFmtId="0" fontId="48" fillId="0" borderId="0" xfId="10237" applyFont="1" applyBorder="1" applyAlignment="1">
      <alignment vertical="top" wrapText="1" shrinkToFit="1"/>
    </xf>
    <xf numFmtId="0" fontId="124" fillId="0" borderId="0" xfId="0" applyFont="1" applyFill="1" applyBorder="1" applyAlignment="1">
      <alignment vertical="top" wrapText="1" shrinkToFit="1"/>
    </xf>
    <xf numFmtId="0" fontId="122" fillId="0" borderId="0" xfId="0" applyFont="1" applyBorder="1"/>
    <xf numFmtId="0" fontId="125" fillId="0" borderId="0" xfId="0" applyFont="1" applyAlignment="1">
      <alignment vertical="top"/>
    </xf>
    <xf numFmtId="0" fontId="125" fillId="0" borderId="0" xfId="0" applyFont="1" applyAlignment="1">
      <alignment wrapText="1"/>
    </xf>
    <xf numFmtId="0" fontId="125" fillId="0" borderId="0" xfId="0" applyFont="1" applyAlignment="1">
      <alignment vertical="top" wrapText="1"/>
    </xf>
    <xf numFmtId="0" fontId="125" fillId="0" borderId="0" xfId="0" applyFont="1" applyAlignment="1"/>
    <xf numFmtId="0" fontId="20" fillId="0" borderId="0" xfId="0" applyFont="1"/>
    <xf numFmtId="0" fontId="122" fillId="140" borderId="36" xfId="0" applyFont="1" applyFill="1" applyBorder="1"/>
    <xf numFmtId="0" fontId="122" fillId="0" borderId="39" xfId="0" applyFont="1" applyBorder="1" applyAlignment="1">
      <alignment horizontal="right" vertical="center"/>
    </xf>
    <xf numFmtId="2" fontId="48" fillId="0" borderId="33" xfId="158" applyNumberFormat="1" applyFont="1" applyFill="1" applyBorder="1" applyAlignment="1">
      <alignment horizontal="left" vertical="top" wrapText="1"/>
    </xf>
    <xf numFmtId="0" fontId="126" fillId="0" borderId="0" xfId="0" applyFont="1"/>
    <xf numFmtId="0" fontId="48" fillId="0" borderId="36" xfId="0" applyFont="1" applyFill="1" applyBorder="1" applyAlignment="1">
      <alignment vertical="top" wrapText="1"/>
    </xf>
    <xf numFmtId="0" fontId="48" fillId="0" borderId="36" xfId="0" applyFont="1" applyBorder="1"/>
    <xf numFmtId="0" fontId="48" fillId="140" borderId="33" xfId="0" applyFont="1" applyFill="1" applyBorder="1" applyAlignment="1">
      <alignment vertical="top" shrinkToFit="1"/>
    </xf>
    <xf numFmtId="0" fontId="48" fillId="0" borderId="33" xfId="0" applyFont="1" applyBorder="1" applyAlignment="1">
      <alignment horizontal="right" vertical="center" shrinkToFit="1"/>
    </xf>
    <xf numFmtId="0" fontId="48" fillId="0" borderId="33" xfId="0" applyFont="1" applyBorder="1" applyAlignment="1">
      <alignment horizontal="right" vertical="center"/>
    </xf>
    <xf numFmtId="0" fontId="127" fillId="0" borderId="35" xfId="0" applyFont="1" applyBorder="1" applyAlignment="1">
      <alignment wrapText="1"/>
    </xf>
    <xf numFmtId="0" fontId="48" fillId="0" borderId="0" xfId="0" applyFont="1"/>
    <xf numFmtId="0" fontId="48" fillId="0" borderId="0" xfId="0" applyFont="1" applyAlignment="1">
      <alignment wrapText="1"/>
    </xf>
    <xf numFmtId="0" fontId="48" fillId="0" borderId="0" xfId="0" applyFont="1" applyAlignment="1">
      <alignment vertical="top" wrapText="1"/>
    </xf>
    <xf numFmtId="0" fontId="48" fillId="0" borderId="0" xfId="0" applyFont="1" applyAlignment="1"/>
    <xf numFmtId="0" fontId="48" fillId="0" borderId="33" xfId="0" applyFont="1" applyFill="1" applyBorder="1" applyAlignment="1">
      <alignment vertical="top" wrapText="1" shrinkToFit="1"/>
    </xf>
    <xf numFmtId="2" fontId="48" fillId="0" borderId="34" xfId="158" applyNumberFormat="1" applyFont="1" applyFill="1" applyBorder="1" applyAlignment="1">
      <alignment horizontal="left" vertical="top" wrapText="1" shrinkToFit="1"/>
    </xf>
    <xf numFmtId="4" fontId="48" fillId="0" borderId="33" xfId="0" applyNumberFormat="1" applyFont="1" applyFill="1" applyBorder="1" applyAlignment="1">
      <alignment horizontal="center" vertical="top" shrinkToFit="1"/>
    </xf>
    <xf numFmtId="0" fontId="48" fillId="0" borderId="34" xfId="0" applyNumberFormat="1" applyFont="1" applyBorder="1" applyAlignment="1">
      <alignment vertical="top" wrapText="1"/>
    </xf>
    <xf numFmtId="0" fontId="48" fillId="0" borderId="36" xfId="0" applyFont="1" applyFill="1" applyBorder="1" applyAlignment="1">
      <alignment vertical="top" wrapText="1" shrinkToFit="1"/>
    </xf>
    <xf numFmtId="4" fontId="48" fillId="0" borderId="33" xfId="0" applyNumberFormat="1" applyFont="1" applyFill="1" applyBorder="1" applyAlignment="1">
      <alignment horizontal="center" vertical="top"/>
    </xf>
    <xf numFmtId="0" fontId="127" fillId="0" borderId="36" xfId="0" applyFont="1" applyBorder="1"/>
    <xf numFmtId="0" fontId="48" fillId="0" borderId="36" xfId="0" applyFont="1" applyBorder="1" applyAlignment="1">
      <alignment vertical="top"/>
    </xf>
    <xf numFmtId="0" fontId="48" fillId="0" borderId="33" xfId="0" applyFont="1" applyBorder="1" applyAlignment="1">
      <alignment vertical="top" wrapText="1"/>
    </xf>
    <xf numFmtId="2" fontId="48" fillId="142" borderId="33" xfId="158" applyNumberFormat="1" applyFont="1" applyFill="1" applyBorder="1" applyAlignment="1">
      <alignment vertical="top" wrapText="1"/>
    </xf>
    <xf numFmtId="0" fontId="122" fillId="142" borderId="0" xfId="0" applyFont="1" applyFill="1"/>
    <xf numFmtId="4" fontId="125" fillId="142" borderId="33" xfId="0" applyNumberFormat="1" applyFont="1" applyFill="1" applyBorder="1" applyAlignment="1">
      <alignment horizontal="center" vertical="top"/>
    </xf>
    <xf numFmtId="0" fontId="48" fillId="142" borderId="33" xfId="158" applyFont="1" applyFill="1" applyBorder="1" applyAlignment="1">
      <alignment vertical="top" wrapText="1"/>
    </xf>
    <xf numFmtId="0" fontId="48" fillId="142" borderId="37" xfId="158" applyFont="1" applyFill="1" applyBorder="1" applyAlignment="1" applyProtection="1">
      <alignment horizontal="left" vertical="top" wrapText="1"/>
      <protection locked="0"/>
    </xf>
    <xf numFmtId="2" fontId="48" fillId="142" borderId="37" xfId="158" applyNumberFormat="1" applyFont="1" applyFill="1" applyBorder="1" applyAlignment="1">
      <alignment vertical="top" wrapText="1"/>
    </xf>
    <xf numFmtId="4" fontId="125" fillId="142" borderId="37" xfId="0" applyNumberFormat="1" applyFont="1" applyFill="1" applyBorder="1" applyAlignment="1">
      <alignment horizontal="center" vertical="top"/>
    </xf>
    <xf numFmtId="0" fontId="122" fillId="142" borderId="33" xfId="0" applyFont="1" applyFill="1" applyBorder="1"/>
    <xf numFmtId="2" fontId="48" fillId="142" borderId="33" xfId="158" applyNumberFormat="1" applyFont="1" applyFill="1" applyBorder="1" applyAlignment="1">
      <alignment horizontal="right" vertical="center" wrapText="1" shrinkToFit="1"/>
    </xf>
    <xf numFmtId="2" fontId="20" fillId="142" borderId="33" xfId="0" applyNumberFormat="1" applyFont="1" applyFill="1" applyBorder="1" applyAlignment="1" applyProtection="1">
      <alignment horizontal="right" vertical="center" wrapText="1"/>
      <protection locked="0"/>
    </xf>
    <xf numFmtId="0" fontId="48" fillId="0" borderId="33" xfId="0" applyFont="1" applyBorder="1" applyAlignment="1">
      <alignment horizontal="right" vertical="center" wrapText="1"/>
    </xf>
    <xf numFmtId="4" fontId="48" fillId="0" borderId="33" xfId="0" applyNumberFormat="1" applyFont="1" applyFill="1" applyBorder="1" applyAlignment="1">
      <alignment horizontal="right" vertical="center"/>
    </xf>
    <xf numFmtId="0" fontId="124" fillId="0" borderId="33" xfId="0" applyFont="1" applyBorder="1" applyAlignment="1">
      <alignment wrapText="1"/>
    </xf>
    <xf numFmtId="0" fontId="122" fillId="0" borderId="33" xfId="0" applyFont="1" applyBorder="1" applyAlignment="1">
      <alignment wrapText="1"/>
    </xf>
    <xf numFmtId="0" fontId="124" fillId="0" borderId="33" xfId="0" applyFont="1" applyBorder="1"/>
    <xf numFmtId="0" fontId="128" fillId="0" borderId="33" xfId="0" applyFont="1" applyBorder="1"/>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48" fillId="142" borderId="0" xfId="0" applyFont="1" applyFill="1" applyAlignment="1">
      <alignment horizontal="center" wrapText="1"/>
    </xf>
    <xf numFmtId="0" fontId="48" fillId="0" borderId="0" xfId="0" applyFont="1" applyAlignment="1">
      <alignment horizontal="center" vertical="top" wrapText="1"/>
    </xf>
    <xf numFmtId="0" fontId="48" fillId="0" borderId="34" xfId="0" applyFont="1" applyFill="1" applyBorder="1" applyAlignment="1">
      <alignment horizontal="center" vertical="top" wrapText="1" shrinkToFit="1"/>
    </xf>
    <xf numFmtId="0" fontId="48" fillId="0" borderId="40" xfId="0" applyFont="1" applyFill="1" applyBorder="1" applyAlignment="1">
      <alignment horizontal="center" vertical="top" wrapText="1" shrinkToFit="1"/>
    </xf>
    <xf numFmtId="0" fontId="48" fillId="0" borderId="36" xfId="0" applyFont="1" applyFill="1" applyBorder="1" applyAlignment="1">
      <alignment horizontal="center" vertical="top" wrapText="1" shrinkToFit="1"/>
    </xf>
    <xf numFmtId="0" fontId="122" fillId="0" borderId="41" xfId="0" applyFont="1" applyBorder="1" applyAlignment="1">
      <alignment horizontal="center" vertical="center"/>
    </xf>
    <xf numFmtId="0" fontId="48" fillId="0" borderId="0" xfId="0" applyFont="1" applyAlignment="1">
      <alignment horizontal="right" vertical="top" wrapText="1"/>
    </xf>
    <xf numFmtId="0" fontId="48" fillId="142" borderId="32" xfId="0" applyFont="1" applyFill="1" applyBorder="1" applyAlignment="1">
      <alignment horizontal="right" wrapText="1"/>
    </xf>
    <xf numFmtId="0" fontId="124" fillId="0" borderId="33" xfId="0" applyFont="1" applyFill="1" applyBorder="1" applyAlignment="1">
      <alignment vertical="top" wrapText="1" shrinkToFit="1"/>
    </xf>
    <xf numFmtId="4" fontId="122" fillId="0" borderId="33" xfId="0" applyNumberFormat="1" applyFont="1" applyBorder="1"/>
    <xf numFmtId="0" fontId="123" fillId="140" borderId="34" xfId="0" applyFont="1" applyFill="1" applyBorder="1" applyAlignment="1">
      <alignment horizontal="center" vertical="top" shrinkToFit="1"/>
    </xf>
    <xf numFmtId="0" fontId="123" fillId="140" borderId="40" xfId="0" applyFont="1" applyFill="1" applyBorder="1" applyAlignment="1">
      <alignment horizontal="center" vertical="top" shrinkToFit="1"/>
    </xf>
    <xf numFmtId="0" fontId="123" fillId="140" borderId="36" xfId="0" applyFont="1" applyFill="1" applyBorder="1" applyAlignment="1">
      <alignment horizontal="center" vertical="top" shrinkToFit="1"/>
    </xf>
    <xf numFmtId="0" fontId="129" fillId="140" borderId="34" xfId="0" applyFont="1" applyFill="1" applyBorder="1" applyAlignment="1">
      <alignment horizontal="center"/>
    </xf>
    <xf numFmtId="0" fontId="129" fillId="140" borderId="40" xfId="0" applyFont="1" applyFill="1" applyBorder="1" applyAlignment="1">
      <alignment horizontal="center"/>
    </xf>
    <xf numFmtId="0" fontId="129" fillId="140" borderId="36" xfId="0" applyFont="1" applyFill="1" applyBorder="1" applyAlignment="1">
      <alignment horizontal="center"/>
    </xf>
    <xf numFmtId="0" fontId="123" fillId="140" borderId="34" xfId="0" applyFont="1" applyFill="1" applyBorder="1" applyAlignment="1">
      <alignment horizontal="center" vertical="center" wrapText="1"/>
    </xf>
    <xf numFmtId="0" fontId="123" fillId="140" borderId="40" xfId="0" applyFont="1" applyFill="1" applyBorder="1" applyAlignment="1">
      <alignment horizontal="center" vertical="center" wrapText="1"/>
    </xf>
    <xf numFmtId="0" fontId="123" fillId="140" borderId="36" xfId="0" applyFont="1" applyFill="1" applyBorder="1" applyAlignment="1">
      <alignment horizontal="center" vertical="center" wrapText="1"/>
    </xf>
  </cellXfs>
  <cellStyles count="19723">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214" t="s">
        <v>4250</v>
      </c>
      <c r="F6" s="214"/>
      <c r="G6" s="214"/>
      <c r="H6" s="214"/>
      <c r="I6" s="214"/>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215" t="s">
        <v>1</v>
      </c>
      <c r="B10" s="215"/>
      <c r="C10" s="215"/>
      <c r="D10" s="215"/>
      <c r="E10" s="215"/>
      <c r="F10" s="215"/>
      <c r="G10" s="215"/>
      <c r="H10" s="215"/>
      <c r="I10" s="215"/>
      <c r="J10" s="215"/>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K49"/>
  <sheetViews>
    <sheetView zoomScale="90" zoomScaleNormal="90" workbookViewId="0">
      <selection activeCell="A2" sqref="A1:XFD1048576"/>
    </sheetView>
  </sheetViews>
  <sheetFormatPr defaultColWidth="40.5703125" defaultRowHeight="15.75"/>
  <cols>
    <col min="1" max="1" width="15" style="142" customWidth="1"/>
    <col min="2" max="2" width="45.42578125" style="142" customWidth="1"/>
    <col min="3" max="3" width="39.710937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01.25" customHeight="1">
      <c r="A1" s="170"/>
      <c r="B1" s="4"/>
      <c r="C1" s="4"/>
      <c r="D1" s="217" t="s">
        <v>4267</v>
      </c>
      <c r="E1" s="217"/>
      <c r="F1" s="217"/>
      <c r="G1" s="172"/>
    </row>
    <row r="2" spans="1:10" ht="59.25" customHeight="1">
      <c r="A2" s="170"/>
      <c r="B2" s="217" t="s">
        <v>4268</v>
      </c>
      <c r="C2" s="217"/>
      <c r="D2" s="217"/>
      <c r="E2" s="217"/>
      <c r="F2" s="186"/>
      <c r="G2" s="171"/>
    </row>
    <row r="3" spans="1:10" ht="15.75" customHeight="1">
      <c r="A3" s="172"/>
      <c r="B3" s="187"/>
      <c r="C3" s="188" t="s">
        <v>4266</v>
      </c>
      <c r="D3" s="188"/>
      <c r="E3" s="188"/>
      <c r="F3" s="188"/>
      <c r="G3" s="173"/>
      <c r="H3" s="143"/>
    </row>
    <row r="4" spans="1:10" ht="16.5" customHeight="1">
      <c r="A4" s="144"/>
      <c r="B4" s="144"/>
      <c r="C4" s="216" t="s">
        <v>4271</v>
      </c>
      <c r="D4" s="216"/>
      <c r="E4" s="216"/>
      <c r="F4" s="216"/>
      <c r="G4" s="144"/>
      <c r="H4" s="144"/>
    </row>
    <row r="5" spans="1:10" ht="63">
      <c r="A5" s="148" t="s">
        <v>4253</v>
      </c>
      <c r="B5" s="148" t="s">
        <v>4254</v>
      </c>
      <c r="C5" s="148" t="s">
        <v>4255</v>
      </c>
      <c r="D5" s="149" t="s">
        <v>4256</v>
      </c>
      <c r="E5" s="149" t="s">
        <v>4257</v>
      </c>
      <c r="F5" s="149" t="s">
        <v>4258</v>
      </c>
      <c r="G5" s="148" t="s">
        <v>4259</v>
      </c>
      <c r="H5" s="148" t="s">
        <v>4260</v>
      </c>
      <c r="I5" s="148" t="s">
        <v>4261</v>
      </c>
      <c r="J5" s="148" t="s">
        <v>4262</v>
      </c>
    </row>
    <row r="6" spans="1:10" ht="47.25">
      <c r="A6" s="148" t="s">
        <v>4263</v>
      </c>
      <c r="B6" s="150"/>
      <c r="C6" s="148"/>
      <c r="D6" s="151"/>
      <c r="E6" s="151"/>
      <c r="F6" s="151"/>
      <c r="G6" s="148" t="s">
        <v>4263</v>
      </c>
      <c r="H6" s="152" t="s">
        <v>4264</v>
      </c>
      <c r="I6" s="153">
        <v>43732</v>
      </c>
      <c r="J6" s="152" t="s">
        <v>4272</v>
      </c>
    </row>
    <row r="7" spans="1:10">
      <c r="A7" s="155"/>
      <c r="B7" s="156" t="s">
        <v>22</v>
      </c>
      <c r="C7" s="157"/>
      <c r="D7" s="157"/>
      <c r="E7" s="158"/>
      <c r="F7" s="181">
        <v>0</v>
      </c>
      <c r="G7" s="166"/>
      <c r="H7" s="166"/>
      <c r="I7" s="166"/>
      <c r="J7" s="166"/>
    </row>
    <row r="8" spans="1:10">
      <c r="A8" s="145"/>
      <c r="B8" s="154"/>
      <c r="C8" s="159"/>
      <c r="D8" s="182"/>
      <c r="E8" s="163"/>
      <c r="F8" s="183"/>
      <c r="G8" s="147"/>
      <c r="H8" s="147"/>
      <c r="I8" s="147"/>
      <c r="J8" s="147"/>
    </row>
    <row r="9" spans="1:10">
      <c r="A9" s="145"/>
      <c r="B9" s="154"/>
      <c r="C9" s="159"/>
      <c r="D9" s="182"/>
      <c r="E9" s="174"/>
      <c r="F9" s="183"/>
      <c r="G9" s="147"/>
      <c r="H9" s="147"/>
      <c r="I9" s="147"/>
      <c r="J9" s="147"/>
    </row>
    <row r="10" spans="1:10" ht="87.75" customHeight="1">
      <c r="A10" s="145"/>
      <c r="B10" s="146" t="s">
        <v>4269</v>
      </c>
      <c r="C10" s="161" t="s">
        <v>4252</v>
      </c>
      <c r="D10" s="182">
        <v>1</v>
      </c>
      <c r="E10" s="165">
        <v>30000</v>
      </c>
      <c r="F10" s="183">
        <f t="shared" ref="F10:F11" si="0">E10*D10</f>
        <v>30000</v>
      </c>
      <c r="G10" s="147"/>
      <c r="H10" s="147"/>
      <c r="I10" s="147"/>
      <c r="J10" s="147"/>
    </row>
    <row r="11" spans="1:10" ht="31.5">
      <c r="A11" s="145"/>
      <c r="B11" s="148" t="s">
        <v>4270</v>
      </c>
      <c r="C11" s="160" t="s">
        <v>4265</v>
      </c>
      <c r="D11" s="182">
        <v>1</v>
      </c>
      <c r="E11" s="165">
        <v>20000</v>
      </c>
      <c r="F11" s="183">
        <f t="shared" si="0"/>
        <v>20000</v>
      </c>
      <c r="G11" s="147"/>
      <c r="H11" s="147"/>
      <c r="I11" s="147"/>
      <c r="J11" s="147"/>
    </row>
    <row r="12" spans="1:10" ht="28.5" customHeight="1">
      <c r="A12" s="145"/>
      <c r="B12" s="184" t="s">
        <v>4251</v>
      </c>
      <c r="C12" s="168"/>
      <c r="D12" s="182"/>
      <c r="E12" s="165"/>
      <c r="F12" s="183">
        <f>SUM(F10:F11)</f>
        <v>50000</v>
      </c>
      <c r="G12" s="162"/>
      <c r="H12" s="147"/>
      <c r="I12" s="147"/>
      <c r="J12" s="147"/>
    </row>
    <row r="13" spans="1:10" ht="30.75" customHeight="1">
      <c r="A13" s="167"/>
      <c r="B13" s="189"/>
      <c r="C13" s="190"/>
      <c r="D13" s="182"/>
      <c r="E13" s="191"/>
      <c r="F13" s="183"/>
      <c r="G13" s="162"/>
      <c r="H13" s="147"/>
      <c r="I13" s="147"/>
      <c r="J13" s="147"/>
    </row>
    <row r="14" spans="1:10" ht="15.75" customHeight="1">
      <c r="B14" s="218" t="s">
        <v>4273</v>
      </c>
      <c r="C14" s="219"/>
      <c r="D14" s="219"/>
      <c r="E14" s="219"/>
      <c r="F14" s="220"/>
      <c r="G14" s="175"/>
      <c r="H14" s="166"/>
      <c r="I14" s="166"/>
      <c r="J14" s="166"/>
    </row>
    <row r="15" spans="1:10" ht="38.25" customHeight="1">
      <c r="B15" s="189"/>
      <c r="C15" s="192"/>
      <c r="D15" s="150"/>
      <c r="E15" s="191"/>
      <c r="F15" s="183"/>
      <c r="G15" s="162"/>
      <c r="H15" s="147"/>
      <c r="I15" s="147"/>
      <c r="J15" s="147"/>
    </row>
    <row r="16" spans="1:10" ht="42" customHeight="1">
      <c r="B16" s="189"/>
      <c r="C16" s="192"/>
      <c r="D16" s="150"/>
      <c r="E16" s="191"/>
      <c r="F16" s="183"/>
      <c r="G16" s="162"/>
      <c r="H16" s="147"/>
      <c r="I16" s="147"/>
      <c r="J16" s="147"/>
    </row>
    <row r="17" spans="1:11" ht="34.5" customHeight="1">
      <c r="B17" s="189"/>
      <c r="C17" s="192"/>
      <c r="D17" s="150"/>
      <c r="E17" s="191"/>
      <c r="F17" s="183"/>
      <c r="G17" s="162"/>
      <c r="H17" s="147"/>
      <c r="I17" s="147"/>
      <c r="J17" s="147"/>
    </row>
    <row r="18" spans="1:11" ht="40.5" customHeight="1">
      <c r="B18" s="189"/>
      <c r="C18" s="192"/>
      <c r="D18" s="150"/>
      <c r="E18" s="191"/>
      <c r="F18" s="183"/>
      <c r="G18" s="162"/>
      <c r="H18" s="147"/>
      <c r="I18" s="147"/>
      <c r="J18" s="147"/>
    </row>
    <row r="19" spans="1:11" ht="34.5" customHeight="1">
      <c r="B19" s="189"/>
      <c r="C19" s="192"/>
      <c r="D19" s="150"/>
      <c r="E19" s="191"/>
      <c r="F19" s="183"/>
      <c r="G19" s="162"/>
      <c r="H19" s="147"/>
      <c r="I19" s="147"/>
      <c r="J19" s="147"/>
    </row>
    <row r="20" spans="1:11" s="147" customFormat="1" ht="33" customHeight="1">
      <c r="A20" s="142"/>
      <c r="B20" s="189"/>
      <c r="C20" s="192"/>
      <c r="D20" s="150"/>
      <c r="E20" s="191"/>
      <c r="F20" s="183"/>
      <c r="G20" s="162"/>
      <c r="K20" s="162"/>
    </row>
    <row r="21" spans="1:11" s="169" customFormat="1" ht="37.5" customHeight="1">
      <c r="A21" s="142"/>
      <c r="B21" s="189"/>
      <c r="C21" s="192"/>
      <c r="D21" s="150"/>
      <c r="E21" s="191"/>
      <c r="F21" s="183"/>
    </row>
    <row r="22" spans="1:11" s="169" customFormat="1" ht="40.5" customHeight="1">
      <c r="A22" s="142"/>
      <c r="B22" s="189"/>
      <c r="C22" s="192"/>
      <c r="D22" s="150"/>
      <c r="E22" s="191"/>
      <c r="F22" s="183"/>
    </row>
    <row r="23" spans="1:11" ht="39.75" customHeight="1">
      <c r="A23" s="147"/>
      <c r="B23" s="193"/>
      <c r="C23" s="192"/>
      <c r="D23" s="150"/>
      <c r="E23" s="191"/>
      <c r="F23" s="183"/>
    </row>
    <row r="24" spans="1:11" ht="33" customHeight="1">
      <c r="A24" s="147"/>
      <c r="B24" s="193"/>
      <c r="C24" s="192"/>
      <c r="D24" s="150"/>
      <c r="E24" s="191"/>
      <c r="F24" s="183"/>
    </row>
    <row r="25" spans="1:11" ht="36" customHeight="1">
      <c r="A25" s="147"/>
      <c r="B25" s="193"/>
      <c r="C25" s="192"/>
      <c r="D25" s="150"/>
      <c r="E25" s="191"/>
      <c r="F25" s="183"/>
    </row>
    <row r="26" spans="1:11">
      <c r="A26" s="147"/>
      <c r="B26" s="179"/>
      <c r="C26" s="177"/>
      <c r="D26" s="185"/>
      <c r="E26" s="194"/>
      <c r="F26" s="183"/>
    </row>
    <row r="27" spans="1:11">
      <c r="A27" s="147"/>
      <c r="B27" s="195"/>
      <c r="C27" s="150"/>
      <c r="D27" s="150"/>
      <c r="E27" s="150"/>
      <c r="F27" s="183"/>
    </row>
    <row r="28" spans="1:11">
      <c r="A28" s="147"/>
      <c r="B28" s="186"/>
      <c r="C28" s="148"/>
      <c r="D28" s="150"/>
      <c r="E28" s="194"/>
      <c r="F28" s="183"/>
    </row>
    <row r="29" spans="1:11">
      <c r="A29" s="147"/>
      <c r="B29" s="180"/>
      <c r="C29" s="148"/>
      <c r="D29" s="150"/>
      <c r="E29" s="194"/>
      <c r="F29" s="183"/>
    </row>
    <row r="30" spans="1:11">
      <c r="A30" s="147"/>
      <c r="B30" s="178"/>
      <c r="C30" s="150"/>
      <c r="D30" s="150"/>
      <c r="E30" s="150"/>
      <c r="F30" s="183"/>
    </row>
    <row r="31" spans="1:11" ht="41.25" customHeight="1">
      <c r="A31" s="147"/>
      <c r="B31" s="196"/>
      <c r="C31" s="197"/>
      <c r="D31" s="150"/>
      <c r="E31" s="150"/>
      <c r="F31" s="183"/>
    </row>
    <row r="32" spans="1:11">
      <c r="B32" s="148"/>
      <c r="C32" s="148"/>
      <c r="D32" s="150"/>
      <c r="E32" s="150"/>
      <c r="F32" s="183"/>
    </row>
    <row r="33" spans="2:6" ht="18.75">
      <c r="B33" s="202"/>
      <c r="C33" s="203"/>
      <c r="D33" s="199"/>
      <c r="E33" s="204"/>
      <c r="F33" s="183"/>
    </row>
    <row r="34" spans="2:6">
      <c r="B34" s="147"/>
      <c r="C34" s="147"/>
      <c r="D34" s="147"/>
      <c r="E34" s="147"/>
      <c r="F34" s="183"/>
    </row>
    <row r="35" spans="2:6" ht="18.75">
      <c r="B35" s="201"/>
      <c r="C35" s="198"/>
      <c r="D35" s="205"/>
      <c r="E35" s="200"/>
      <c r="F35" s="183"/>
    </row>
    <row r="36" spans="2:6">
      <c r="B36" s="150" t="s">
        <v>4251</v>
      </c>
      <c r="C36" s="150"/>
      <c r="D36" s="150"/>
      <c r="E36" s="150"/>
      <c r="F36" s="183">
        <f>SUM(F7:F33)</f>
        <v>100000</v>
      </c>
    </row>
    <row r="37" spans="2:6">
      <c r="B37" s="147"/>
      <c r="C37" s="147"/>
      <c r="D37" s="147"/>
      <c r="E37" s="147"/>
      <c r="F37" s="164">
        <f t="shared" ref="F37:F48" si="1">E37*D37</f>
        <v>0</v>
      </c>
    </row>
    <row r="38" spans="2:6">
      <c r="B38" s="147"/>
      <c r="C38" s="147"/>
      <c r="D38" s="147"/>
      <c r="E38" s="147"/>
      <c r="F38" s="164">
        <f t="shared" si="1"/>
        <v>0</v>
      </c>
    </row>
    <row r="39" spans="2:6">
      <c r="B39" s="147"/>
      <c r="C39" s="147"/>
      <c r="D39" s="147"/>
      <c r="E39" s="147"/>
      <c r="F39" s="164">
        <f t="shared" si="1"/>
        <v>0</v>
      </c>
    </row>
    <row r="40" spans="2:6">
      <c r="B40" s="147"/>
      <c r="C40" s="147"/>
      <c r="D40" s="147"/>
      <c r="E40" s="147"/>
      <c r="F40" s="164">
        <f t="shared" si="1"/>
        <v>0</v>
      </c>
    </row>
    <row r="41" spans="2:6">
      <c r="B41" s="147"/>
      <c r="C41" s="147"/>
      <c r="D41" s="147"/>
      <c r="E41" s="147"/>
      <c r="F41" s="164">
        <f t="shared" si="1"/>
        <v>0</v>
      </c>
    </row>
    <row r="42" spans="2:6">
      <c r="B42" s="147"/>
      <c r="C42" s="147"/>
      <c r="D42" s="147"/>
      <c r="E42" s="147"/>
      <c r="F42" s="164">
        <f t="shared" si="1"/>
        <v>0</v>
      </c>
    </row>
    <row r="43" spans="2:6">
      <c r="B43" s="147"/>
      <c r="C43" s="147"/>
      <c r="D43" s="147"/>
      <c r="E43" s="147"/>
      <c r="F43" s="164">
        <f t="shared" si="1"/>
        <v>0</v>
      </c>
    </row>
    <row r="44" spans="2:6">
      <c r="B44" s="147"/>
      <c r="C44" s="147"/>
      <c r="D44" s="147"/>
      <c r="E44" s="147"/>
      <c r="F44" s="164">
        <f t="shared" si="1"/>
        <v>0</v>
      </c>
    </row>
    <row r="45" spans="2:6">
      <c r="B45" s="147"/>
      <c r="C45" s="147"/>
      <c r="D45" s="147"/>
      <c r="E45" s="147"/>
      <c r="F45" s="164">
        <f t="shared" si="1"/>
        <v>0</v>
      </c>
    </row>
    <row r="46" spans="2:6">
      <c r="B46" s="147"/>
      <c r="C46" s="147"/>
      <c r="D46" s="147"/>
      <c r="E46" s="147"/>
      <c r="F46" s="164">
        <f t="shared" si="1"/>
        <v>0</v>
      </c>
    </row>
    <row r="47" spans="2:6">
      <c r="B47" s="147"/>
      <c r="C47" s="147"/>
      <c r="D47" s="147"/>
      <c r="E47" s="147"/>
      <c r="F47" s="164">
        <f t="shared" si="1"/>
        <v>0</v>
      </c>
    </row>
    <row r="48" spans="2:6">
      <c r="F48" s="176">
        <f t="shared" si="1"/>
        <v>0</v>
      </c>
    </row>
    <row r="49" spans="6:6">
      <c r="F49" s="142">
        <f>SUM(F8:F33)</f>
        <v>100000</v>
      </c>
    </row>
  </sheetData>
  <mergeCells count="4">
    <mergeCell ref="C4:F4"/>
    <mergeCell ref="B2:E2"/>
    <mergeCell ref="D1:F1"/>
    <mergeCell ref="B14:F14"/>
  </mergeCells>
  <pageMargins left="0.70866141732283472" right="0.70866141732283472" top="0.74803149606299213" bottom="0.74803149606299213" header="0.31496062992125984" footer="0.31496062992125984"/>
  <pageSetup paperSize="9" scale="53" fitToHeight="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21"/>
  <sheetViews>
    <sheetView tabSelected="1" workbookViewId="0">
      <selection activeCell="K6" sqref="K6"/>
    </sheetView>
  </sheetViews>
  <sheetFormatPr defaultColWidth="40.5703125" defaultRowHeight="15.75"/>
  <cols>
    <col min="1" max="1" width="15" style="142" customWidth="1"/>
    <col min="2" max="2" width="45.42578125" style="142" customWidth="1"/>
    <col min="3" max="3" width="29.2851562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8.75">
      <c r="A1" s="170"/>
      <c r="B1" s="187"/>
      <c r="C1" s="187"/>
      <c r="D1" s="187"/>
      <c r="E1" s="187"/>
      <c r="F1" s="187"/>
      <c r="G1" s="187"/>
      <c r="H1" s="222"/>
      <c r="I1" s="222"/>
      <c r="J1" s="222"/>
    </row>
    <row r="2" spans="1:10" ht="18.75">
      <c r="A2" s="170"/>
      <c r="B2" s="222" t="s">
        <v>4286</v>
      </c>
      <c r="C2" s="222"/>
      <c r="D2" s="222"/>
      <c r="E2" s="222"/>
      <c r="F2" s="222"/>
      <c r="G2" s="222"/>
      <c r="H2" s="222"/>
      <c r="I2" s="222"/>
      <c r="J2" s="222"/>
    </row>
    <row r="3" spans="1:10" ht="15" customHeight="1">
      <c r="A3" s="170"/>
      <c r="B3" s="222" t="s">
        <v>4285</v>
      </c>
      <c r="C3" s="222"/>
      <c r="D3" s="222"/>
      <c r="E3" s="222"/>
      <c r="F3" s="222"/>
      <c r="G3" s="222"/>
      <c r="H3" s="222"/>
      <c r="I3" s="222"/>
      <c r="J3" s="222"/>
    </row>
    <row r="4" spans="1:10" ht="14.25" customHeight="1">
      <c r="A4" s="144"/>
      <c r="B4" s="223" t="s">
        <v>4284</v>
      </c>
      <c r="C4" s="223"/>
      <c r="D4" s="223"/>
      <c r="E4" s="223"/>
      <c r="F4" s="223"/>
      <c r="G4" s="223"/>
      <c r="H4" s="223"/>
      <c r="I4" s="223"/>
      <c r="J4" s="223"/>
    </row>
    <row r="5" spans="1:10" ht="63">
      <c r="A5" s="148" t="s">
        <v>4253</v>
      </c>
      <c r="B5" s="148" t="s">
        <v>4254</v>
      </c>
      <c r="C5" s="148" t="s">
        <v>4255</v>
      </c>
      <c r="D5" s="149" t="s">
        <v>4256</v>
      </c>
      <c r="E5" s="149" t="s">
        <v>4257</v>
      </c>
      <c r="F5" s="149" t="s">
        <v>4258</v>
      </c>
      <c r="G5" s="148" t="s">
        <v>4259</v>
      </c>
      <c r="H5" s="148" t="s">
        <v>4260</v>
      </c>
      <c r="I5" s="148" t="s">
        <v>4261</v>
      </c>
      <c r="J5" s="197" t="s">
        <v>4262</v>
      </c>
    </row>
    <row r="6" spans="1:10" ht="55.5" customHeight="1">
      <c r="A6" s="148" t="s">
        <v>4263</v>
      </c>
      <c r="B6" s="150"/>
      <c r="C6" s="148"/>
      <c r="D6" s="151"/>
      <c r="E6" s="151"/>
      <c r="F6" s="151"/>
      <c r="G6" s="148" t="s">
        <v>4263</v>
      </c>
      <c r="H6" s="152" t="s">
        <v>4264</v>
      </c>
      <c r="I6" s="153">
        <v>43774</v>
      </c>
      <c r="J6" s="152" t="s">
        <v>4287</v>
      </c>
    </row>
    <row r="7" spans="1:10">
      <c r="A7" s="226" t="s">
        <v>22</v>
      </c>
      <c r="B7" s="227"/>
      <c r="C7" s="227"/>
      <c r="D7" s="227"/>
      <c r="E7" s="227"/>
      <c r="F7" s="227"/>
      <c r="G7" s="227"/>
      <c r="H7" s="227"/>
      <c r="I7" s="227"/>
      <c r="J7" s="228"/>
    </row>
    <row r="8" spans="1:10" ht="75.75" customHeight="1">
      <c r="A8" s="145">
        <v>1</v>
      </c>
      <c r="B8" s="224" t="s">
        <v>4269</v>
      </c>
      <c r="C8" s="224" t="s">
        <v>4252</v>
      </c>
      <c r="D8" s="182">
        <v>1</v>
      </c>
      <c r="E8" s="165">
        <v>30000</v>
      </c>
      <c r="F8" s="183">
        <f t="shared" ref="F8:F9" si="0">E8*D8</f>
        <v>30000</v>
      </c>
      <c r="G8" s="147"/>
      <c r="H8" s="147"/>
      <c r="I8" s="147"/>
      <c r="J8" s="147"/>
    </row>
    <row r="9" spans="1:10" ht="27" customHeight="1">
      <c r="A9" s="145">
        <v>2</v>
      </c>
      <c r="B9" s="197" t="s">
        <v>4270</v>
      </c>
      <c r="C9" s="224" t="s">
        <v>4265</v>
      </c>
      <c r="D9" s="182">
        <v>1</v>
      </c>
      <c r="E9" s="165">
        <v>20000</v>
      </c>
      <c r="F9" s="183">
        <f t="shared" si="0"/>
        <v>20000</v>
      </c>
      <c r="G9" s="147"/>
      <c r="H9" s="147"/>
      <c r="I9" s="147"/>
      <c r="J9" s="147"/>
    </row>
    <row r="10" spans="1:10" ht="31.5">
      <c r="A10" s="147">
        <v>3</v>
      </c>
      <c r="B10" s="206" t="s">
        <v>4274</v>
      </c>
      <c r="C10" s="147" t="s">
        <v>4274</v>
      </c>
      <c r="D10" s="207">
        <v>5</v>
      </c>
      <c r="E10" s="182">
        <v>6</v>
      </c>
      <c r="F10" s="163">
        <v>4450</v>
      </c>
      <c r="G10" s="147"/>
      <c r="H10" s="147"/>
      <c r="I10" s="147"/>
      <c r="J10" s="147"/>
    </row>
    <row r="11" spans="1:10">
      <c r="A11" s="229" t="s">
        <v>4275</v>
      </c>
      <c r="B11" s="230"/>
      <c r="C11" s="230"/>
      <c r="D11" s="230"/>
      <c r="E11" s="230"/>
      <c r="F11" s="230"/>
      <c r="G11" s="230"/>
      <c r="H11" s="230"/>
      <c r="I11" s="230"/>
      <c r="J11" s="231"/>
    </row>
    <row r="12" spans="1:10" ht="31.5">
      <c r="A12" s="147">
        <v>4</v>
      </c>
      <c r="B12" s="208" t="s">
        <v>4276</v>
      </c>
      <c r="C12" s="207" t="s">
        <v>4276</v>
      </c>
      <c r="D12" s="183">
        <v>2</v>
      </c>
      <c r="E12" s="209">
        <v>65596</v>
      </c>
      <c r="F12" s="183">
        <f t="shared" ref="F12:F13" si="1">E12*D12</f>
        <v>131192</v>
      </c>
      <c r="G12" s="147"/>
      <c r="H12" s="147"/>
      <c r="I12" s="147"/>
      <c r="J12" s="147"/>
    </row>
    <row r="13" spans="1:10" ht="53.25" customHeight="1">
      <c r="A13" s="147">
        <v>5</v>
      </c>
      <c r="B13" s="208" t="s">
        <v>4283</v>
      </c>
      <c r="C13" s="207" t="s">
        <v>4283</v>
      </c>
      <c r="D13" s="183">
        <v>1</v>
      </c>
      <c r="E13" s="209">
        <v>49000</v>
      </c>
      <c r="F13" s="183">
        <f t="shared" si="1"/>
        <v>49000</v>
      </c>
      <c r="G13" s="147"/>
      <c r="H13" s="147"/>
      <c r="I13" s="147"/>
      <c r="J13" s="147"/>
    </row>
    <row r="14" spans="1:10" ht="25.5" customHeight="1">
      <c r="A14" s="232" t="s">
        <v>22</v>
      </c>
      <c r="B14" s="233"/>
      <c r="C14" s="233"/>
      <c r="D14" s="233"/>
      <c r="E14" s="233"/>
      <c r="F14" s="233"/>
      <c r="G14" s="233"/>
      <c r="H14" s="233"/>
      <c r="I14" s="233"/>
      <c r="J14" s="234"/>
    </row>
    <row r="15" spans="1:10" ht="23.25" customHeight="1">
      <c r="A15" s="147">
        <v>6</v>
      </c>
      <c r="B15" s="210" t="s">
        <v>4277</v>
      </c>
      <c r="C15" s="147" t="s">
        <v>4277</v>
      </c>
      <c r="D15" s="147">
        <v>200</v>
      </c>
      <c r="E15" s="213">
        <v>150</v>
      </c>
      <c r="F15" s="147">
        <f>D15*E15</f>
        <v>30000</v>
      </c>
      <c r="G15" s="147"/>
      <c r="H15" s="147"/>
      <c r="I15" s="147"/>
      <c r="J15" s="147"/>
    </row>
    <row r="16" spans="1:10" ht="32.25">
      <c r="A16" s="147">
        <v>7</v>
      </c>
      <c r="B16" s="210" t="s">
        <v>4278</v>
      </c>
      <c r="C16" s="212" t="s">
        <v>72</v>
      </c>
      <c r="D16" s="147">
        <v>1</v>
      </c>
      <c r="E16" s="213">
        <v>177360</v>
      </c>
      <c r="F16" s="147">
        <f>D16*E16</f>
        <v>177360</v>
      </c>
      <c r="G16" s="147"/>
      <c r="H16" s="147"/>
      <c r="I16" s="147"/>
      <c r="J16" s="147"/>
    </row>
    <row r="17" spans="1:10" ht="42.75" customHeight="1">
      <c r="A17" s="147">
        <v>8</v>
      </c>
      <c r="B17" s="211" t="s">
        <v>3703</v>
      </c>
      <c r="C17" s="210" t="s">
        <v>4279</v>
      </c>
      <c r="D17" s="147">
        <v>2</v>
      </c>
      <c r="E17" s="213">
        <v>3400</v>
      </c>
      <c r="F17" s="147">
        <f>D17*E17</f>
        <v>6800</v>
      </c>
      <c r="G17" s="147"/>
      <c r="H17" s="147"/>
      <c r="I17" s="147"/>
      <c r="J17" s="147"/>
    </row>
    <row r="18" spans="1:10" ht="18.75">
      <c r="A18" s="147">
        <v>9</v>
      </c>
      <c r="B18" s="212" t="s">
        <v>4280</v>
      </c>
      <c r="C18" s="212" t="s">
        <v>4281</v>
      </c>
      <c r="D18" s="147">
        <v>1</v>
      </c>
      <c r="E18" s="213">
        <v>208</v>
      </c>
      <c r="F18" s="147">
        <f>D18*E18</f>
        <v>208</v>
      </c>
      <c r="G18" s="147"/>
      <c r="H18" s="147"/>
      <c r="I18" s="147"/>
      <c r="J18" s="147"/>
    </row>
    <row r="19" spans="1:10">
      <c r="A19" s="147"/>
      <c r="B19" s="147" t="s">
        <v>4251</v>
      </c>
      <c r="C19" s="147"/>
      <c r="D19" s="147"/>
      <c r="E19" s="147"/>
      <c r="F19" s="225">
        <f>SUM(F8:F18)</f>
        <v>449010</v>
      </c>
      <c r="G19" s="147"/>
      <c r="H19" s="147"/>
      <c r="I19" s="147"/>
      <c r="J19" s="147"/>
    </row>
    <row r="21" spans="1:10">
      <c r="B21" s="221" t="s">
        <v>4282</v>
      </c>
      <c r="C21" s="221"/>
      <c r="D21" s="221"/>
      <c r="E21" s="221"/>
      <c r="F21" s="221"/>
      <c r="G21" s="221"/>
      <c r="H21" s="221"/>
      <c r="I21" s="221"/>
      <c r="J21" s="221"/>
    </row>
  </sheetData>
  <mergeCells count="8">
    <mergeCell ref="B21:J21"/>
    <mergeCell ref="H1:J1"/>
    <mergeCell ref="B2:J2"/>
    <mergeCell ref="B3:J3"/>
    <mergeCell ref="B4:J4"/>
    <mergeCell ref="A7:J7"/>
    <mergeCell ref="A11:J11"/>
    <mergeCell ref="A14:J14"/>
  </mergeCells>
  <pageMargins left="0.70866141732283472" right="0.70866141732283472" top="0.74803149606299213" bottom="0.74803149606299213" header="0.31496062992125984" footer="0.31496062992125984"/>
  <pageSetup paperSize="9"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Лист2</vt:lpstr>
      <vt:lpstr>Лист3</vt:lpstr>
      <vt:lpstr>Лист1</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2019-10-29T08:49:11Z</cp:lastPrinted>
  <dcterms:created xsi:type="dcterms:W3CDTF">2019-02-27T12:17:52Z</dcterms:created>
  <dcterms:modified xsi:type="dcterms:W3CDTF">2019-10-29T08:57:02Z</dcterms:modified>
</cp:coreProperties>
</file>