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Лист1!$A$11:$M$19</definedName>
    <definedName name="_xlnm.Print_Area" localSheetId="0">Лист1!$A$1:$J$21</definedName>
  </definedNames>
  <calcPr calcId="125725"/>
</workbook>
</file>

<file path=xl/calcChain.xml><?xml version="1.0" encoding="utf-8"?>
<calcChain xmlns="http://schemas.openxmlformats.org/spreadsheetml/2006/main">
  <c r="H15" i="1"/>
  <c r="G14" l="1"/>
  <c r="G13"/>
  <c r="G12"/>
  <c r="G11" i="2" l="1"/>
  <c r="G10"/>
  <c r="G9"/>
  <c r="G8"/>
  <c r="G7"/>
  <c r="G6"/>
  <c r="G5"/>
  <c r="G4"/>
  <c r="G3"/>
  <c r="G2"/>
  <c r="G1"/>
  <c r="G12" s="1"/>
</calcChain>
</file>

<file path=xl/sharedStrings.xml><?xml version="1.0" encoding="utf-8"?>
<sst xmlns="http://schemas.openxmlformats.org/spreadsheetml/2006/main" count="69" uniqueCount="45">
  <si>
    <t>Наименование закупаемых товаров</t>
  </si>
  <si>
    <t>Объем закупа</t>
  </si>
  <si>
    <t>Планируемая цена</t>
  </si>
  <si>
    <t xml:space="preserve">Сумма </t>
  </si>
  <si>
    <t>Скальпель стерильный, однократного применения, в упаковке №10</t>
  </si>
  <si>
    <t xml:space="preserve"> с размерами лезвий №18</t>
  </si>
  <si>
    <t>шт</t>
  </si>
  <si>
    <t xml:space="preserve"> с размерами лезвий №19</t>
  </si>
  <si>
    <t xml:space="preserve"> с размерами лезвий №20</t>
  </si>
  <si>
    <t xml:space="preserve"> с размерами лезвий №21</t>
  </si>
  <si>
    <t xml:space="preserve"> с размерами лезвий №22</t>
  </si>
  <si>
    <t>Игла для спиеальной анестезии</t>
  </si>
  <si>
    <t>тип Квинке IPPS  G 18</t>
  </si>
  <si>
    <t>тип Квинке IPPS  G 20</t>
  </si>
  <si>
    <t>Игла для спиеальной и региональной анестезии</t>
  </si>
  <si>
    <t>Pencil Point (срез карандаш) с проводниковой иглой G 25 *90</t>
  </si>
  <si>
    <t>тип Квинке IPPS  G 27</t>
  </si>
  <si>
    <t>Чулки антиварикозные</t>
  </si>
  <si>
    <t>Размер 4</t>
  </si>
  <si>
    <t>пар</t>
  </si>
  <si>
    <t>Дыхательный контур  детскийв комплекте с увлажнителем</t>
  </si>
  <si>
    <t>Размер ID 15 мм</t>
  </si>
  <si>
    <t>ИТОГО</t>
  </si>
  <si>
    <t>Секретарь комиссии:  _______________________________Ломаева Н.М.</t>
  </si>
  <si>
    <t>Место заседания: пос.Топар ул.Гиппократа 1</t>
  </si>
  <si>
    <t>Победитель</t>
  </si>
  <si>
    <t>ед изм</t>
  </si>
  <si>
    <t>Шприц Bioject® Budget инъекционный трехкомпонентный стерильный однократного применения объемами: 2мл; с иглами 23Gx1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</si>
  <si>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,</t>
  </si>
  <si>
    <t>Шприц Bioject® Budget инъекционный трехкомпонентный стерильный однократного применения объемами: 10мл с иглами 21Gx11/2</t>
  </si>
  <si>
    <t>Шприц инъекционный трехкомпонентный стерильный однократного применения Bioject® Budget объемами: 20 мл с иглами 20Gx 1 1/2&amp;quot;</t>
  </si>
  <si>
    <t>форма выпуска</t>
  </si>
  <si>
    <t>№ п/п</t>
  </si>
  <si>
    <t>Конкурсная комиссия в составе: Бушуева Л.Е..- руководитель ОМР района</t>
  </si>
  <si>
    <t>Мандер Е.В. - юрисконсульт</t>
  </si>
  <si>
    <t xml:space="preserve"> Лустовой Е.И. -провизора</t>
  </si>
  <si>
    <t>Протокол № 28 от 04.11.2024</t>
  </si>
  <si>
    <t xml:space="preserve">30.10.2024. года  в 15-00 часов произвели процедуру рассмотрения заявок на закуп ЛС по мониторингу цен на участие в закупке по приобретению  ЛС и ИМН </t>
  </si>
  <si>
    <t>Председатель комиссии _____________________________Бушуева Л.Е.</t>
  </si>
  <si>
    <t>Члены комиссии _________________________________Мандер Е.В.</t>
  </si>
  <si>
    <t>Члены комиссии ___________________________________ Лустова Е.И.</t>
  </si>
  <si>
    <t>1)Филиал ТОО "Казахская фармацевтическая компания "Медсервис плюс" дата предоставления конверта 30.10.2024 г в 08:40 Адрес: Караганда,ул.Таттимбета 3/2</t>
  </si>
  <si>
    <t>Филиал ТОО "Казахская фармацевтическая компания "Медсервис плюс"</t>
  </si>
  <si>
    <t>Дата и время: 30.10.2024-15-00 часов</t>
  </si>
  <si>
    <t xml:space="preserve">1) Заключить договор с Филиал ТОО "Казахская фармацевтическая компания "Медсервис плюс" по лотам № 1,2,3 способом из одного источника на сумму  2246500,00  (двести сорок шесть тысяч пятьсот) тенге 00 тиын   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</si>
</sst>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76" borderId="16" applyNumberFormat="0" applyAlignment="0" applyProtection="0"/>
    <xf numFmtId="0" fontId="30" fillId="77" borderId="16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9" fontId="19" fillId="0" borderId="0" applyFont="0" applyFill="0" applyBorder="0" applyAlignment="0" applyProtection="0"/>
    <xf numFmtId="0" fontId="35" fillId="0" borderId="18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5"/>
    <xf numFmtId="0" fontId="45" fillId="87" borderId="0"/>
    <xf numFmtId="171" fontId="67" fillId="0" borderId="0"/>
    <xf numFmtId="0" fontId="67" fillId="125" borderId="30"/>
    <xf numFmtId="168" fontId="45" fillId="0" borderId="0"/>
    <xf numFmtId="0" fontId="60" fillId="121" borderId="4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0"/>
    <xf numFmtId="168" fontId="88" fillId="0" borderId="0"/>
    <xf numFmtId="0" fontId="93" fillId="0" borderId="31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29"/>
    <xf numFmtId="0" fontId="80" fillId="130" borderId="23"/>
    <xf numFmtId="168" fontId="45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5"/>
    <xf numFmtId="0" fontId="67" fillId="125" borderId="8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4"/>
    <xf numFmtId="0" fontId="80" fillId="130" borderId="23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8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3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4"/>
    <xf numFmtId="0" fontId="45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" applyNumberFormat="0" applyFill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62" fillId="7" borderId="7" applyNumberFormat="0" applyAlignment="0" applyProtection="0"/>
    <xf numFmtId="0" fontId="63" fillId="0" borderId="0" applyNumberFormat="0" applyFill="0" applyBorder="0" applyAlignment="0" applyProtection="0"/>
    <xf numFmtId="0" fontId="48" fillId="8" borderId="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3"/>
    <xf numFmtId="0" fontId="61" fillId="0" borderId="6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7"/>
    <xf numFmtId="0" fontId="68" fillId="92" borderId="0"/>
    <xf numFmtId="0" fontId="69" fillId="122" borderId="7"/>
    <xf numFmtId="0" fontId="78" fillId="87" borderId="23"/>
    <xf numFmtId="0" fontId="91" fillId="83" borderId="0"/>
    <xf numFmtId="0" fontId="45" fillId="88" borderId="0"/>
    <xf numFmtId="0" fontId="79" fillId="130" borderId="24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6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3"/>
    <xf numFmtId="0" fontId="86" fillId="132" borderId="0"/>
    <xf numFmtId="0" fontId="45" fillId="97" borderId="0"/>
    <xf numFmtId="173" fontId="67" fillId="0" borderId="0"/>
    <xf numFmtId="0" fontId="79" fillId="130" borderId="24"/>
    <xf numFmtId="0" fontId="78" fillId="87" borderId="23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3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45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6" applyNumberFormat="0" applyProtection="0"/>
    <xf numFmtId="0" fontId="58" fillId="87" borderId="4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4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4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45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5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4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45" fillId="0" borderId="0" applyBorder="0" applyProtection="0"/>
    <xf numFmtId="0" fontId="74" fillId="0" borderId="28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3" applyNumberFormat="0" applyProtection="0"/>
    <xf numFmtId="0" fontId="97" fillId="125" borderId="8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7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7" applyNumberFormat="0" applyFont="0" applyAlignment="0" applyProtection="0"/>
    <xf numFmtId="0" fontId="19" fillId="81" borderId="17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0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0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1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1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1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0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0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0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0" applyNumberFormat="0" applyAlignment="0" applyProtection="0"/>
    <xf numFmtId="0" fontId="22" fillId="66" borderId="0" applyNumberFormat="0" applyBorder="0" applyAlignment="0" applyProtection="0"/>
    <xf numFmtId="0" fontId="23" fillId="46" borderId="10" applyNumberFormat="0" applyAlignment="0" applyProtection="0"/>
    <xf numFmtId="0" fontId="38" fillId="0" borderId="0">
      <alignment horizontal="center"/>
    </xf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0" borderId="0"/>
    <xf numFmtId="0" fontId="24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0" applyNumberFormat="0" applyAlignment="0" applyProtection="0"/>
    <xf numFmtId="0" fontId="22" fillId="135" borderId="0" applyNumberFormat="0" applyBorder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6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7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0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6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7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19" fillId="8" borderId="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4" fillId="73" borderId="11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5" fillId="75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48" fillId="52" borderId="0" applyNumberFormat="0" applyBorder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0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41" fillId="0" borderId="0"/>
    <xf numFmtId="0" fontId="41" fillId="0" borderId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9" fillId="0" borderId="15" applyNumberFormat="0" applyFill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0" borderId="17" applyNumberFormat="0" applyFont="0" applyAlignment="0" applyProtection="0"/>
    <xf numFmtId="0" fontId="25" fillId="74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4" fillId="73" borderId="11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9" fillId="0" borderId="15" applyNumberFormat="0" applyFill="0" applyAlignment="0" applyProtection="0"/>
    <xf numFmtId="0" fontId="25" fillId="75" borderId="10" applyNumberForma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5" borderId="11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9" fillId="0" borderId="15" applyNumberFormat="0" applyFill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4" fillId="73" borderId="11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19" fillId="81" borderId="17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19" fillId="80" borderId="17" applyNumberFormat="0" applyFon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5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7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24" fillId="74" borderId="11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3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5" fillId="74" borderId="10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9" fillId="0" borderId="15" applyNumberFormat="0" applyFill="0" applyAlignment="0" applyProtection="0"/>
    <xf numFmtId="0" fontId="23" fillId="46" borderId="10" applyNumberFormat="0" applyAlignment="0" applyProtection="0"/>
    <xf numFmtId="0" fontId="25" fillId="73" borderId="10" applyNumberFormat="0" applyAlignment="0" applyProtection="0"/>
    <xf numFmtId="0" fontId="23" fillId="46" borderId="10" applyNumberForma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03" fillId="81" borderId="17" applyNumberFormat="0" applyAlignment="0" applyProtection="0"/>
    <xf numFmtId="0" fontId="29" fillId="0" borderId="15" applyNumberFormat="0" applyFill="0" applyAlignment="0" applyProtection="0"/>
    <xf numFmtId="0" fontId="103" fillId="81" borderId="17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3" fillId="47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5" borderId="10" applyNumberFormat="0" applyAlignment="0" applyProtection="0"/>
    <xf numFmtId="0" fontId="24" fillId="74" borderId="11" applyNumberFormat="0" applyAlignment="0" applyProtection="0"/>
    <xf numFmtId="0" fontId="23" fillId="45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5" fillId="74" borderId="10" applyNumberFormat="0" applyAlignment="0" applyProtection="0"/>
    <xf numFmtId="0" fontId="24" fillId="75" borderId="11" applyNumberFormat="0" applyAlignment="0" applyProtection="0"/>
    <xf numFmtId="0" fontId="23" fillId="46" borderId="10" applyNumberFormat="0" applyAlignment="0" applyProtection="0"/>
    <xf numFmtId="0" fontId="103" fillId="81" borderId="17" applyNumberFormat="0" applyAlignment="0" applyProtection="0"/>
    <xf numFmtId="0" fontId="23" fillId="45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3" fillId="47" borderId="10" applyNumberFormat="0" applyAlignment="0" applyProtection="0"/>
    <xf numFmtId="0" fontId="23" fillId="46" borderId="10" applyNumberFormat="0" applyAlignment="0" applyProtection="0"/>
    <xf numFmtId="0" fontId="24" fillId="73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4" fillId="75" borderId="11" applyNumberFormat="0" applyAlignment="0" applyProtection="0"/>
    <xf numFmtId="0" fontId="24" fillId="74" borderId="11" applyNumberFormat="0" applyAlignment="0" applyProtection="0"/>
    <xf numFmtId="0" fontId="25" fillId="73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5" fillId="75" borderId="10" applyNumberFormat="0" applyAlignment="0" applyProtection="0"/>
    <xf numFmtId="0" fontId="25" fillId="74" borderId="10" applyNumberFormat="0" applyAlignment="0" applyProtection="0"/>
    <xf numFmtId="0" fontId="29" fillId="0" borderId="15" applyNumberFormat="0" applyFill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19" fillId="80" borderId="17" applyNumberFormat="0" applyFont="0" applyAlignment="0" applyProtection="0"/>
    <xf numFmtId="0" fontId="19" fillId="81" borderId="17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3" fillId="46" borderId="10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4" fillId="74" borderId="11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4" borderId="10" applyNumberFormat="0" applyAlignment="0" applyProtection="0"/>
    <xf numFmtId="0" fontId="103" fillId="81" borderId="17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4" fillId="73" borderId="33" applyNumberFormat="0" applyAlignment="0" applyProtection="0"/>
    <xf numFmtId="0" fontId="24" fillId="74" borderId="33" applyNumberFormat="0" applyAlignment="0" applyProtection="0"/>
    <xf numFmtId="0" fontId="24" fillId="75" borderId="33" applyNumberFormat="0" applyAlignment="0" applyProtection="0"/>
    <xf numFmtId="0" fontId="24" fillId="74" borderId="33" applyNumberFormat="0" applyAlignment="0" applyProtection="0"/>
    <xf numFmtId="0" fontId="24" fillId="75" borderId="33" applyNumberFormat="0" applyAlignment="0" applyProtection="0"/>
    <xf numFmtId="0" fontId="24" fillId="74" borderId="33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40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4" fillId="74" borderId="41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4" fillId="75" borderId="36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7" borderId="39" applyNumberFormat="0" applyAlignment="0" applyProtection="0"/>
    <xf numFmtId="0" fontId="23" fillId="47" borderId="32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40" applyNumberFormat="0" applyAlignment="0" applyProtection="0"/>
    <xf numFmtId="0" fontId="25" fillId="75" borderId="32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40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3" fillId="47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9" fillId="0" borderId="37" applyNumberFormat="0" applyFill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3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19" fillId="80" borderId="35" applyNumberFormat="0" applyFon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9" fillId="0" borderId="37" applyNumberFormat="0" applyFill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7" borderId="40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5" borderId="32" applyNumberFormat="0" applyAlignment="0" applyProtection="0"/>
    <xf numFmtId="0" fontId="25" fillId="73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23" fillId="47" borderId="39" applyNumberFormat="0" applyAlignment="0" applyProtection="0"/>
    <xf numFmtId="0" fontId="25" fillId="75" borderId="39" applyNumberFormat="0" applyAlignment="0" applyProtection="0"/>
    <xf numFmtId="0" fontId="23" fillId="46" borderId="40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5" fillId="75" borderId="40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3" borderId="32" applyNumberFormat="0" applyAlignment="0" applyProtection="0"/>
    <xf numFmtId="0" fontId="25" fillId="75" borderId="32" applyNumberFormat="0" applyAlignment="0" applyProtection="0"/>
    <xf numFmtId="0" fontId="24" fillId="74" borderId="36" applyNumberFormat="0" applyAlignment="0" applyProtection="0"/>
    <xf numFmtId="0" fontId="19" fillId="81" borderId="35" applyNumberFormat="0" applyAlignment="0" applyProtection="0"/>
    <xf numFmtId="0" fontId="29" fillId="0" borderId="34" applyNumberFormat="0" applyFill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7" borderId="32" applyNumberFormat="0" applyAlignment="0" applyProtection="0"/>
    <xf numFmtId="0" fontId="29" fillId="0" borderId="37" applyNumberFormat="0" applyFill="0" applyAlignment="0" applyProtection="0"/>
    <xf numFmtId="0" fontId="25" fillId="74" borderId="32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7" borderId="32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19" fillId="80" borderId="38" applyNumberFormat="0" applyFon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19" fillId="80" borderId="38" applyNumberFormat="0" applyFon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5" borderId="39" applyNumberFormat="0" applyAlignment="0" applyProtection="0"/>
    <xf numFmtId="0" fontId="29" fillId="0" borderId="34" applyNumberFormat="0" applyFill="0" applyAlignment="0" applyProtection="0"/>
    <xf numFmtId="0" fontId="29" fillId="0" borderId="37" applyNumberFormat="0" applyFill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23" fillId="45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103" fillId="81" borderId="35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9" fillId="0" borderId="37" applyNumberFormat="0" applyFill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5" fillId="73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9" fillId="81" borderId="38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3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40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3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3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3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24" fillId="73" borderId="36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2" applyNumberFormat="0" applyAlignment="0" applyProtection="0"/>
    <xf numFmtId="0" fontId="23" fillId="45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3" applyNumberFormat="0" applyAlignment="0" applyProtection="0"/>
    <xf numFmtId="0" fontId="24" fillId="74" borderId="33" applyNumberFormat="0" applyAlignment="0" applyProtection="0"/>
    <xf numFmtId="0" fontId="24" fillId="74" borderId="36" applyNumberFormat="0" applyAlignment="0" applyProtection="0"/>
    <xf numFmtId="0" fontId="24" fillId="74" borderId="33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5" borderId="39" applyNumberFormat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19" fillId="80" borderId="38" applyNumberFormat="0" applyFont="0" applyAlignment="0" applyProtection="0"/>
    <xf numFmtId="0" fontId="24" fillId="73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103" fillId="81" borderId="35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3" fillId="46" borderId="40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0" borderId="43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5" borderId="32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25" fillId="75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4" fillId="73" borderId="41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5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5" borderId="32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3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103" fillId="81" borderId="38" applyNumberFormat="0" applyAlignment="0" applyProtection="0"/>
    <xf numFmtId="0" fontId="19" fillId="81" borderId="35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3" fillId="47" borderId="39" applyNumberFormat="0" applyAlignment="0" applyProtection="0"/>
    <xf numFmtId="0" fontId="24" fillId="75" borderId="36" applyNumberFormat="0" applyAlignment="0" applyProtection="0"/>
    <xf numFmtId="0" fontId="23" fillId="46" borderId="32" applyNumberFormat="0" applyAlignment="0" applyProtection="0"/>
    <xf numFmtId="0" fontId="24" fillId="73" borderId="36" applyNumberFormat="0" applyAlignment="0" applyProtection="0"/>
    <xf numFmtId="0" fontId="25" fillId="73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103" fillId="81" borderId="35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9" fillId="81" borderId="35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103" fillId="81" borderId="35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19" fillId="81" borderId="35" applyNumberFormat="0" applyAlignment="0" applyProtection="0"/>
    <xf numFmtId="0" fontId="29" fillId="0" borderId="34" applyNumberFormat="0" applyFill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5" borderId="39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3" borderId="36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3" fillId="47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3" fillId="45" borderId="39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3" borderId="32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3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5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2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4" fillId="73" borderId="36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3" fillId="45" borderId="39" applyNumberFormat="0" applyAlignment="0" applyProtection="0"/>
    <xf numFmtId="0" fontId="23" fillId="47" borderId="40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9" fillId="0" borderId="34" applyNumberFormat="0" applyFill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19" fillId="81" borderId="43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4" fillId="73" borderId="36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3" fillId="47" borderId="32" applyNumberFormat="0" applyAlignment="0" applyProtection="0"/>
    <xf numFmtId="0" fontId="24" fillId="73" borderId="36" applyNumberFormat="0" applyAlignment="0" applyProtection="0"/>
    <xf numFmtId="0" fontId="23" fillId="45" borderId="39" applyNumberFormat="0" applyAlignment="0" applyProtection="0"/>
    <xf numFmtId="0" fontId="23" fillId="47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9" fillId="0" borderId="37" applyNumberFormat="0" applyFill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19" fillId="80" borderId="38" applyNumberFormat="0" applyFont="0" applyAlignment="0" applyProtection="0"/>
    <xf numFmtId="0" fontId="19" fillId="81" borderId="35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9" fillId="0" borderId="37" applyNumberFormat="0" applyFill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5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3" fillId="47" borderId="32" applyNumberFormat="0" applyAlignment="0" applyProtection="0"/>
    <xf numFmtId="0" fontId="19" fillId="80" borderId="38" applyNumberFormat="0" applyFon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19" fillId="81" borderId="35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103" fillId="81" borderId="38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4" fillId="73" borderId="36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9" fillId="81" borderId="38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19" fillId="81" borderId="43" applyNumberFormat="0" applyAlignment="0" applyProtection="0"/>
    <xf numFmtId="0" fontId="29" fillId="0" borderId="34" applyNumberFormat="0" applyFill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5" fillId="73" borderId="32" applyNumberFormat="0" applyAlignment="0" applyProtection="0"/>
    <xf numFmtId="0" fontId="25" fillId="75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9" fillId="0" borderId="37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3" borderId="39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5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3" fillId="45" borderId="32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5" borderId="32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4" fillId="75" borderId="36" applyNumberFormat="0" applyAlignment="0" applyProtection="0"/>
    <xf numFmtId="0" fontId="25" fillId="75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5" fillId="74" borderId="39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3" borderId="32" applyNumberFormat="0" applyAlignment="0" applyProtection="0"/>
    <xf numFmtId="0" fontId="25" fillId="74" borderId="39" applyNumberFormat="0" applyAlignment="0" applyProtection="0"/>
    <xf numFmtId="0" fontId="29" fillId="0" borderId="34" applyNumberFormat="0" applyFill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3" fillId="47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3" borderId="39" applyNumberFormat="0" applyAlignment="0" applyProtection="0"/>
    <xf numFmtId="0" fontId="25" fillId="74" borderId="40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4" fillId="75" borderId="36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1" borderId="35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19" fillId="81" borderId="38" applyNumberFormat="0" applyAlignment="0" applyProtection="0"/>
    <xf numFmtId="0" fontId="103" fillId="81" borderId="38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19" fillId="81" borderId="35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9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5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5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3" borderId="36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19" fillId="81" borderId="38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3" fillId="46" borderId="32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9" fillId="0" borderId="34" applyNumberFormat="0" applyFill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25" fillId="74" borderId="39" applyNumberFormat="0" applyAlignment="0" applyProtection="0"/>
    <xf numFmtId="0" fontId="25" fillId="75" borderId="32" applyNumberForma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19" fillId="81" borderId="38" applyNumberFormat="0" applyAlignment="0" applyProtection="0"/>
    <xf numFmtId="0" fontId="29" fillId="0" borderId="37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5" fillId="75" borderId="39" applyNumberFormat="0" applyAlignment="0" applyProtection="0"/>
    <xf numFmtId="0" fontId="19" fillId="80" borderId="35" applyNumberFormat="0" applyFont="0" applyAlignment="0" applyProtection="0"/>
    <xf numFmtId="0" fontId="29" fillId="0" borderId="34" applyNumberFormat="0" applyFill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5" fillId="75" borderId="39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5" fillId="75" borderId="39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9" applyNumberFormat="0" applyAlignment="0" applyProtection="0"/>
    <xf numFmtId="0" fontId="19" fillId="80" borderId="38" applyNumberFormat="0" applyFont="0" applyAlignment="0" applyProtection="0"/>
    <xf numFmtId="0" fontId="19" fillId="80" borderId="35" applyNumberFormat="0" applyFont="0" applyAlignment="0" applyProtection="0"/>
    <xf numFmtId="0" fontId="25" fillId="75" borderId="39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19" fillId="81" borderId="35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7" borderId="39" applyNumberFormat="0" applyAlignment="0" applyProtection="0"/>
    <xf numFmtId="0" fontId="29" fillId="0" borderId="37" applyNumberFormat="0" applyFill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7" borderId="39" applyNumberFormat="0" applyAlignment="0" applyProtection="0"/>
    <xf numFmtId="0" fontId="19" fillId="81" borderId="38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3" fillId="46" borderId="39" applyNumberFormat="0" applyAlignment="0" applyProtection="0"/>
    <xf numFmtId="0" fontId="24" fillId="75" borderId="36" applyNumberFormat="0" applyAlignment="0" applyProtection="0"/>
    <xf numFmtId="0" fontId="25" fillId="73" borderId="39" applyNumberFormat="0" applyAlignment="0" applyProtection="0"/>
    <xf numFmtId="0" fontId="19" fillId="80" borderId="35" applyNumberFormat="0" applyFont="0" applyAlignment="0" applyProtection="0"/>
    <xf numFmtId="0" fontId="24" fillId="74" borderId="41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0" borderId="38" applyNumberFormat="0" applyFon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6" borderId="39" applyNumberFormat="0" applyAlignment="0" applyProtection="0"/>
    <xf numFmtId="0" fontId="23" fillId="47" borderId="32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3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9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4" fillId="75" borderId="36" applyNumberFormat="0" applyAlignment="0" applyProtection="0"/>
    <xf numFmtId="0" fontId="103" fillId="81" borderId="38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5" borderId="39" applyNumberFormat="0" applyAlignment="0" applyProtection="0"/>
    <xf numFmtId="0" fontId="19" fillId="80" borderId="38" applyNumberFormat="0" applyFont="0" applyAlignment="0" applyProtection="0"/>
    <xf numFmtId="0" fontId="24" fillId="74" borderId="36" applyNumberFormat="0" applyAlignment="0" applyProtection="0"/>
    <xf numFmtId="0" fontId="23" fillId="47" borderId="39" applyNumberFormat="0" applyAlignment="0" applyProtection="0"/>
    <xf numFmtId="0" fontId="24" fillId="74" borderId="36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1" borderId="38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4" fillId="74" borderId="36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25" fillId="74" borderId="39" applyNumberFormat="0" applyAlignment="0" applyProtection="0"/>
    <xf numFmtId="0" fontId="19" fillId="80" borderId="35" applyNumberFormat="0" applyFon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3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5" fillId="74" borderId="39" applyNumberFormat="0" applyAlignment="0" applyProtection="0"/>
    <xf numFmtId="0" fontId="19" fillId="81" borderId="38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9" fillId="0" borderId="37" applyNumberFormat="0" applyFill="0" applyAlignment="0" applyProtection="0"/>
    <xf numFmtId="0" fontId="23" fillId="46" borderId="39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9" applyNumberFormat="0" applyAlignment="0" applyProtection="0"/>
    <xf numFmtId="0" fontId="25" fillId="73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3" fillId="46" borderId="39" applyNumberFormat="0" applyAlignment="0" applyProtection="0"/>
    <xf numFmtId="0" fontId="23" fillId="46" borderId="32" applyNumberFormat="0" applyAlignment="0" applyProtection="0"/>
    <xf numFmtId="0" fontId="24" fillId="74" borderId="36" applyNumberFormat="0" applyAlignment="0" applyProtection="0"/>
    <xf numFmtId="0" fontId="103" fillId="81" borderId="38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9" applyNumberFormat="0" applyAlignment="0" applyProtection="0"/>
    <xf numFmtId="0" fontId="103" fillId="81" borderId="38" applyNumberFormat="0" applyAlignment="0" applyProtection="0"/>
    <xf numFmtId="0" fontId="23" fillId="45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3" fillId="47" borderId="39" applyNumberFormat="0" applyAlignment="0" applyProtection="0"/>
    <xf numFmtId="0" fontId="23" fillId="46" borderId="39" applyNumberFormat="0" applyAlignment="0" applyProtection="0"/>
    <xf numFmtId="0" fontId="24" fillId="73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4" fillId="75" borderId="36" applyNumberFormat="0" applyAlignment="0" applyProtection="0"/>
    <xf numFmtId="0" fontId="24" fillId="74" borderId="36" applyNumberFormat="0" applyAlignment="0" applyProtection="0"/>
    <xf numFmtId="0" fontId="25" fillId="73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5" fillId="75" borderId="39" applyNumberFormat="0" applyAlignment="0" applyProtection="0"/>
    <xf numFmtId="0" fontId="25" fillId="74" borderId="39" applyNumberFormat="0" applyAlignment="0" applyProtection="0"/>
    <xf numFmtId="0" fontId="29" fillId="0" borderId="37" applyNumberFormat="0" applyFill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19" fillId="80" borderId="38" applyNumberFormat="0" applyFont="0" applyAlignment="0" applyProtection="0"/>
    <xf numFmtId="0" fontId="19" fillId="81" borderId="38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3" fillId="46" borderId="39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4" fillId="74" borderId="36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9" applyNumberFormat="0" applyAlignment="0" applyProtection="0"/>
    <xf numFmtId="0" fontId="103" fillId="81" borderId="38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4" fillId="75" borderId="41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9" fillId="0" borderId="34" applyNumberFormat="0" applyFill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5" borderId="40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4" fillId="74" borderId="41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4" fillId="75" borderId="41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5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5" fillId="74" borderId="40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6" borderId="40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4" fillId="74" borderId="41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1" borderId="35" applyNumberFormat="0" applyAlignment="0" applyProtection="0"/>
    <xf numFmtId="0" fontId="24" fillId="74" borderId="41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25" fillId="74" borderId="40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9" fillId="0" borderId="42" applyNumberFormat="0" applyFill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9" fillId="0" borderId="34" applyNumberFormat="0" applyFill="0" applyAlignment="0" applyProtection="0"/>
    <xf numFmtId="0" fontId="23" fillId="47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103" fillId="81" borderId="35" applyNumberFormat="0" applyAlignment="0" applyProtection="0"/>
    <xf numFmtId="0" fontId="103" fillId="81" borderId="43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5" borderId="32" applyNumberFormat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40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5" borderId="32" applyNumberForma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3" fillId="45" borderId="32" applyNumberFormat="0" applyAlignment="0" applyProtection="0"/>
    <xf numFmtId="0" fontId="103" fillId="81" borderId="43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7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19" fillId="81" borderId="35" applyNumberFormat="0" applyAlignment="0" applyProtection="0"/>
    <xf numFmtId="0" fontId="25" fillId="73" borderId="40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9" fillId="80" borderId="35" applyNumberFormat="0" applyFon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19" fillId="80" borderId="35" applyNumberFormat="0" applyFon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5" fillId="74" borderId="40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19" fillId="80" borderId="35" applyNumberFormat="0" applyFont="0" applyAlignment="0" applyProtection="0"/>
    <xf numFmtId="0" fontId="25" fillId="73" borderId="32" applyNumberFormat="0" applyAlignment="0" applyProtection="0"/>
    <xf numFmtId="0" fontId="23" fillId="47" borderId="32" applyNumberFormat="0" applyAlignment="0" applyProtection="0"/>
    <xf numFmtId="0" fontId="25" fillId="74" borderId="40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5" fillId="74" borderId="32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6" borderId="40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7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3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9" fillId="0" borderId="34" applyNumberFormat="0" applyFill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9" fillId="80" borderId="35" applyNumberFormat="0" applyFon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9" fillId="0" borderId="34" applyNumberFormat="0" applyFill="0" applyAlignment="0" applyProtection="0"/>
    <xf numFmtId="0" fontId="25" fillId="73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7" borderId="32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3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5" fillId="73" borderId="32" applyNumberFormat="0" applyAlignment="0" applyProtection="0"/>
    <xf numFmtId="0" fontId="29" fillId="0" borderId="34" applyNumberFormat="0" applyFill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5" borderId="32" applyNumberFormat="0" applyAlignment="0" applyProtection="0"/>
    <xf numFmtId="0" fontId="19" fillId="80" borderId="35" applyNumberFormat="0" applyFon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103" fillId="81" borderId="35" applyNumberFormat="0" applyAlignment="0" applyProtection="0"/>
    <xf numFmtId="0" fontId="23" fillId="46" borderId="32" applyNumberFormat="0" applyAlignment="0" applyProtection="0"/>
    <xf numFmtId="0" fontId="23" fillId="46" borderId="32" applyNumberFormat="0" applyAlignment="0" applyProtection="0"/>
    <xf numFmtId="0" fontId="23" fillId="45" borderId="32" applyNumberFormat="0" applyAlignment="0" applyProtection="0"/>
    <xf numFmtId="0" fontId="25" fillId="7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5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3" fillId="45" borderId="32" applyNumberFormat="0" applyAlignment="0" applyProtection="0"/>
    <xf numFmtId="0" fontId="25" fillId="74" borderId="32" applyNumberFormat="0" applyAlignment="0" applyProtection="0"/>
    <xf numFmtId="0" fontId="19" fillId="81" borderId="35" applyNumberFormat="0" applyAlignment="0" applyProtection="0"/>
    <xf numFmtId="0" fontId="25" fillId="74" borderId="32" applyNumberFormat="0" applyAlignment="0" applyProtection="0"/>
    <xf numFmtId="0" fontId="23" fillId="46" borderId="32" applyNumberFormat="0" applyAlignment="0" applyProtection="0"/>
    <xf numFmtId="0" fontId="19" fillId="80" borderId="35" applyNumberFormat="0" applyFont="0" applyAlignment="0" applyProtection="0"/>
    <xf numFmtId="0" fontId="23" fillId="45" borderId="32" applyNumberFormat="0" applyAlignment="0" applyProtection="0"/>
    <xf numFmtId="0" fontId="23" fillId="46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5" fillId="74" borderId="32" applyNumberFormat="0" applyAlignment="0" applyProtection="0"/>
    <xf numFmtId="0" fontId="103" fillId="81" borderId="3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4" fillId="73" borderId="41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9" fillId="0" borderId="42" applyNumberFormat="0" applyFill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4" fillId="73" borderId="41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5" borderId="41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4" fillId="73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24" fillId="74" borderId="41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3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9" fillId="0" borderId="42" applyNumberFormat="0" applyFill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3" fillId="47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5" borderId="40" applyNumberFormat="0" applyAlignment="0" applyProtection="0"/>
    <xf numFmtId="0" fontId="24" fillId="74" borderId="41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41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4" fillId="75" borderId="41" applyNumberFormat="0" applyAlignment="0" applyProtection="0"/>
    <xf numFmtId="0" fontId="24" fillId="74" borderId="41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4" fillId="74" borderId="41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4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6" borderId="44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9" fillId="0" borderId="46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5" borderId="45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4" fillId="74" borderId="45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4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4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4" fillId="74" borderId="45" applyNumberFormat="0" applyAlignment="0" applyProtection="0"/>
    <xf numFmtId="0" fontId="23" fillId="45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4" fillId="74" borderId="45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4" fillId="73" borderId="45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4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45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7" applyNumberFormat="0" applyFon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45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4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03" fillId="81" borderId="47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4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4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4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3" borderId="44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45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4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7" applyNumberFormat="0" applyAlignment="0" applyProtection="0"/>
    <xf numFmtId="0" fontId="25" fillId="73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7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5" fillId="74" borderId="44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4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5" borderId="44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3" fillId="46" borderId="44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4" fillId="74" borderId="45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03" fillId="81" borderId="43" applyNumberFormat="0" applyAlignment="0" applyProtection="0"/>
    <xf numFmtId="0" fontId="29" fillId="0" borderId="42" applyNumberFormat="0" applyFill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9" fillId="0" borderId="42" applyNumberFormat="0" applyFill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6" borderId="44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9" fillId="0" borderId="42" applyNumberFormat="0" applyFill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4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45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23" fillId="46" borderId="44" applyNumberFormat="0" applyAlignment="0" applyProtection="0"/>
    <xf numFmtId="0" fontId="25" fillId="74" borderId="40" applyNumberFormat="0" applyAlignment="0" applyProtection="0"/>
    <xf numFmtId="0" fontId="25" fillId="74" borderId="44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9" fillId="80" borderId="43" applyNumberFormat="0" applyFon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4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42" applyNumberFormat="0" applyFill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43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43" applyNumberFormat="0" applyAlignment="0" applyProtection="0"/>
    <xf numFmtId="0" fontId="24" fillId="74" borderId="45" applyNumberFormat="0" applyAlignment="0" applyProtection="0"/>
    <xf numFmtId="0" fontId="103" fillId="81" borderId="4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43" applyNumberFormat="0" applyFont="0" applyAlignment="0" applyProtection="0"/>
    <xf numFmtId="0" fontId="103" fillId="81" borderId="43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9" fillId="0" borderId="42" applyNumberFormat="0" applyFill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19" fillId="81" borderId="43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03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43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43" applyNumberFormat="0" applyAlignment="0" applyProtection="0"/>
    <xf numFmtId="0" fontId="19" fillId="81" borderId="43" applyNumberFormat="0" applyAlignment="0" applyProtection="0"/>
    <xf numFmtId="0" fontId="25" fillId="74" borderId="40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60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9" fillId="0" borderId="50" applyNumberFormat="0" applyFill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5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56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03" fillId="81" borderId="55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4" applyNumberFormat="0" applyFill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5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7" borderId="60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9" fillId="0" borderId="50" applyNumberFormat="0" applyFill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3" borderId="61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9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5" borderId="52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52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19" fillId="81" borderId="51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5" borderId="56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19" fillId="80" borderId="51" applyNumberFormat="0" applyFon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9" fillId="0" borderId="50" applyNumberFormat="0" applyFill="0" applyAlignment="0" applyProtection="0"/>
    <xf numFmtId="0" fontId="23" fillId="45" borderId="52" applyNumberFormat="0" applyAlignment="0" applyProtection="0"/>
    <xf numFmtId="0" fontId="19" fillId="81" borderId="51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5" borderId="48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3" fillId="47" borderId="48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6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60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56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24" fillId="73" borderId="53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7" borderId="4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7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19" fillId="80" borderId="55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56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57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57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52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52" applyNumberFormat="0" applyAlignment="0" applyProtection="0"/>
    <xf numFmtId="0" fontId="24" fillId="73" borderId="49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5" borderId="61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5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4" fillId="75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5" borderId="48" applyNumberFormat="0" applyAlignment="0" applyProtection="0"/>
    <xf numFmtId="0" fontId="24" fillId="73" borderId="49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3" borderId="52" applyNumberFormat="0" applyAlignment="0" applyProtection="0"/>
    <xf numFmtId="0" fontId="23" fillId="47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52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5" borderId="52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5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3" fillId="45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0" borderId="55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5" borderId="49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0" borderId="55" applyNumberFormat="0" applyFon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52" applyNumberFormat="0" applyAlignment="0" applyProtection="0"/>
    <xf numFmtId="0" fontId="19" fillId="80" borderId="51" applyNumberFormat="0" applyFon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53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3" borderId="57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4" fillId="74" borderId="53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19" fillId="80" borderId="55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19" fillId="81" borderId="55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19" fillId="81" borderId="51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49" applyNumberFormat="0" applyAlignment="0" applyProtection="0"/>
    <xf numFmtId="0" fontId="19" fillId="81" borderId="51" applyNumberFormat="0" applyAlignment="0" applyProtection="0"/>
    <xf numFmtId="0" fontId="29" fillId="0" borderId="54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103" fillId="81" borderId="5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3" borderId="53" applyNumberFormat="0" applyAlignment="0" applyProtection="0"/>
    <xf numFmtId="0" fontId="29" fillId="0" borderId="50" applyNumberFormat="0" applyFill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9" fillId="0" borderId="50" applyNumberFormat="0" applyFill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3" borderId="53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5" borderId="52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3" fillId="47" borderId="48" applyNumberFormat="0" applyAlignment="0" applyProtection="0"/>
    <xf numFmtId="0" fontId="24" fillId="75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5" borderId="52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4" fillId="74" borderId="49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19" fillId="80" borderId="55" applyNumberFormat="0" applyFon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9" fillId="0" borderId="54" applyNumberFormat="0" applyFill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5" fillId="73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57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4" fillId="73" borderId="53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19" fillId="80" borderId="55" applyNumberFormat="0" applyFon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7" borderId="52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4" fillId="75" borderId="49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4" fillId="74" borderId="53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19" fillId="80" borderId="55" applyNumberFormat="0" applyFon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52" applyNumberFormat="0" applyAlignment="0" applyProtection="0"/>
    <xf numFmtId="0" fontId="24" fillId="75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19" fillId="81" borderId="55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53" applyNumberFormat="0" applyAlignment="0" applyProtection="0"/>
    <xf numFmtId="0" fontId="19" fillId="80" borderId="51" applyNumberFormat="0" applyFont="0" applyAlignment="0" applyProtection="0"/>
    <xf numFmtId="0" fontId="24" fillId="75" borderId="53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53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5" borderId="53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103" fillId="81" borderId="55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5" fillId="74" borderId="48" applyNumberFormat="0" applyAlignment="0" applyProtection="0"/>
    <xf numFmtId="0" fontId="24" fillId="73" borderId="53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5" fillId="73" borderId="48" applyNumberForma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5" borderId="52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52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52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03" fillId="81" borderId="51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52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4" fillId="75" borderId="49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3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52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5" applyNumberFormat="0" applyAlignment="0" applyProtection="0"/>
    <xf numFmtId="0" fontId="24" fillId="74" borderId="49" applyNumberFormat="0" applyAlignment="0" applyProtection="0"/>
    <xf numFmtId="0" fontId="24" fillId="74" borderId="53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7" borderId="48" applyNumberFormat="0" applyAlignment="0" applyProtection="0"/>
    <xf numFmtId="0" fontId="25" fillId="74" borderId="52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4" fillId="73" borderId="49" applyNumberFormat="0" applyAlignment="0" applyProtection="0"/>
    <xf numFmtId="0" fontId="19" fillId="81" borderId="55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4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52" applyNumberFormat="0" applyAlignment="0" applyProtection="0"/>
    <xf numFmtId="0" fontId="23" fillId="46" borderId="48" applyNumberFormat="0" applyAlignment="0" applyProtection="0"/>
    <xf numFmtId="0" fontId="24" fillId="74" borderId="53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5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5" borderId="48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4" borderId="4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19" fillId="81" borderId="55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52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5" fillId="75" borderId="52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4" applyNumberFormat="0" applyFill="0" applyAlignment="0" applyProtection="0"/>
    <xf numFmtId="0" fontId="24" fillId="74" borderId="57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5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19" fillId="80" borderId="51" applyNumberFormat="0" applyFon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1" applyNumberForma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52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52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6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9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6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9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0" borderId="63" applyNumberFormat="0" applyFon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3" fillId="47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6" applyNumberFormat="0" applyAlignment="0" applyProtection="0"/>
    <xf numFmtId="0" fontId="25" fillId="73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6" borderId="56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61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6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8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3" borderId="56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61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6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6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9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7" borderId="56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9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61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6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6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7" borderId="56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6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4" fillId="73" borderId="57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4" fillId="73" borderId="57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5" borderId="57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4" fillId="73" borderId="57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24" fillId="74" borderId="57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3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3" fillId="47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5" borderId="56" applyNumberFormat="0" applyAlignment="0" applyProtection="0"/>
    <xf numFmtId="0" fontId="24" fillId="74" borderId="57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4" fillId="75" borderId="57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4" fillId="73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4" fillId="75" borderId="57" applyNumberFormat="0" applyAlignment="0" applyProtection="0"/>
    <xf numFmtId="0" fontId="24" fillId="74" borderId="57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4" fillId="74" borderId="57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60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6" borderId="60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9" fillId="0" borderId="62" applyNumberFormat="0" applyFill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4" fillId="75" borderId="61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4" fillId="74" borderId="61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60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1" borderId="63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4" fillId="74" borderId="61" applyNumberFormat="0" applyAlignment="0" applyProtection="0"/>
    <xf numFmtId="0" fontId="23" fillId="45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4" fillId="73" borderId="61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60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4" fillId="75" borderId="61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63" applyNumberFormat="0" applyFon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4" fillId="74" borderId="61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60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03" fillId="81" borderId="63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60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60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7" borderId="60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3" borderId="60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60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63" applyNumberFormat="0" applyAlignment="0" applyProtection="0"/>
    <xf numFmtId="0" fontId="25" fillId="73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63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5" fillId="74" borderId="60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60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5" borderId="60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3" borderId="56" applyNumberFormat="0" applyAlignment="0" applyProtection="0"/>
    <xf numFmtId="0" fontId="25" fillId="73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3" fillId="46" borderId="60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7" borderId="56" applyNumberFormat="0" applyAlignment="0" applyProtection="0"/>
    <xf numFmtId="0" fontId="25" fillId="73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5" fillId="73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4" fillId="74" borderId="61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03" fillId="81" borderId="59" applyNumberFormat="0" applyAlignment="0" applyProtection="0"/>
    <xf numFmtId="0" fontId="29" fillId="0" borderId="58" applyNumberFormat="0" applyFill="0" applyAlignment="0" applyProtection="0"/>
    <xf numFmtId="0" fontId="23" fillId="45" borderId="56" applyNumberFormat="0" applyAlignment="0" applyProtection="0"/>
    <xf numFmtId="0" fontId="25" fillId="74" borderId="56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9" fillId="0" borderId="58" applyNumberFormat="0" applyFill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3" fillId="46" borderId="60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5" borderId="60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5" borderId="56" applyNumberFormat="0" applyAlignment="0" applyProtection="0"/>
    <xf numFmtId="0" fontId="23" fillId="46" borderId="56" applyNumberFormat="0" applyAlignment="0" applyProtection="0"/>
    <xf numFmtId="0" fontId="24" fillId="74" borderId="61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3" fillId="45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23" fillId="46" borderId="60" applyNumberFormat="0" applyAlignment="0" applyProtection="0"/>
    <xf numFmtId="0" fontId="25" fillId="74" borderId="56" applyNumberFormat="0" applyAlignment="0" applyProtection="0"/>
    <xf numFmtId="0" fontId="25" fillId="74" borderId="60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60" applyNumberFormat="0" applyAlignment="0" applyProtection="0"/>
    <xf numFmtId="0" fontId="25" fillId="75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19" fillId="80" borderId="59" applyNumberFormat="0" applyFon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5" fillId="73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60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23" fillId="46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7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9" fillId="0" borderId="58" applyNumberFormat="0" applyFill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7" borderId="56" applyNumberFormat="0" applyAlignment="0" applyProtection="0"/>
    <xf numFmtId="0" fontId="25" fillId="75" borderId="56" applyNumberFormat="0" applyAlignment="0" applyProtection="0"/>
    <xf numFmtId="0" fontId="23" fillId="47" borderId="56" applyNumberFormat="0" applyAlignment="0" applyProtection="0"/>
    <xf numFmtId="0" fontId="19" fillId="81" borderId="59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1" borderId="59" applyNumberFormat="0" applyAlignment="0" applyProtection="0"/>
    <xf numFmtId="0" fontId="24" fillId="74" borderId="61" applyNumberFormat="0" applyAlignment="0" applyProtection="0"/>
    <xf numFmtId="0" fontId="103" fillId="81" borderId="59" applyNumberForma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0" borderId="59" applyNumberFormat="0" applyFont="0" applyAlignment="0" applyProtection="0"/>
    <xf numFmtId="0" fontId="103" fillId="81" borderId="59" applyNumberFormat="0" applyAlignment="0" applyProtection="0"/>
    <xf numFmtId="0" fontId="23" fillId="46" borderId="56" applyNumberFormat="0" applyAlignment="0" applyProtection="0"/>
    <xf numFmtId="0" fontId="25" fillId="75" borderId="56" applyNumberFormat="0" applyAlignment="0" applyProtection="0"/>
    <xf numFmtId="0" fontId="25" fillId="75" borderId="56" applyNumberFormat="0" applyAlignment="0" applyProtection="0"/>
    <xf numFmtId="0" fontId="29" fillId="0" borderId="58" applyNumberFormat="0" applyFill="0" applyAlignment="0" applyProtection="0"/>
    <xf numFmtId="0" fontId="25" fillId="75" borderId="56" applyNumberFormat="0" applyAlignment="0" applyProtection="0"/>
    <xf numFmtId="0" fontId="23" fillId="46" borderId="56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19" fillId="81" borderId="59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03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5" fillId="74" borderId="56" applyNumberFormat="0" applyAlignment="0" applyProtection="0"/>
    <xf numFmtId="0" fontId="19" fillId="80" borderId="59" applyNumberFormat="0" applyFont="0" applyAlignment="0" applyProtection="0"/>
    <xf numFmtId="0" fontId="25" fillId="74" borderId="56" applyNumberFormat="0" applyAlignment="0" applyProtection="0"/>
    <xf numFmtId="0" fontId="23" fillId="46" borderId="56" applyNumberFormat="0" applyAlignment="0" applyProtection="0"/>
    <xf numFmtId="0" fontId="19" fillId="81" borderId="59" applyNumberFormat="0" applyAlignment="0" applyProtection="0"/>
    <xf numFmtId="0" fontId="19" fillId="81" borderId="59" applyNumberFormat="0" applyAlignment="0" applyProtection="0"/>
    <xf numFmtId="0" fontId="25" fillId="74" borderId="56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4" fillId="73" borderId="61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4" fillId="73" borderId="61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5" borderId="61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4" fillId="73" borderId="61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24" fillId="74" borderId="61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3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3" fillId="47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5" borderId="60" applyNumberFormat="0" applyAlignment="0" applyProtection="0"/>
    <xf numFmtId="0" fontId="24" fillId="74" borderId="61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4" fillId="75" borderId="61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4" fillId="73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4" fillId="75" borderId="61" applyNumberFormat="0" applyAlignment="0" applyProtection="0"/>
    <xf numFmtId="0" fontId="24" fillId="74" borderId="61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4" fillId="74" borderId="61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3" borderId="60" applyNumberFormat="0" applyAlignment="0" applyProtection="0"/>
    <xf numFmtId="0" fontId="25" fillId="73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7" borderId="60" applyNumberFormat="0" applyAlignment="0" applyProtection="0"/>
    <xf numFmtId="0" fontId="25" fillId="73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5" fillId="73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03" fillId="81" borderId="63" applyNumberFormat="0" applyAlignment="0" applyProtection="0"/>
    <xf numFmtId="0" fontId="29" fillId="0" borderId="62" applyNumberFormat="0" applyFill="0" applyAlignment="0" applyProtection="0"/>
    <xf numFmtId="0" fontId="23" fillId="4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9" fillId="0" borderId="62" applyNumberFormat="0" applyFill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5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3" fillId="4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19" fillId="80" borderId="63" applyNumberFormat="0" applyFon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3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23" fillId="46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7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9" fillId="0" borderId="62" applyNumberFormat="0" applyFill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7" borderId="60" applyNumberFormat="0" applyAlignment="0" applyProtection="0"/>
    <xf numFmtId="0" fontId="25" fillId="75" borderId="60" applyNumberFormat="0" applyAlignment="0" applyProtection="0"/>
    <xf numFmtId="0" fontId="23" fillId="47" borderId="60" applyNumberFormat="0" applyAlignment="0" applyProtection="0"/>
    <xf numFmtId="0" fontId="19" fillId="81" borderId="63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0" borderId="63" applyNumberFormat="0" applyFont="0" applyAlignment="0" applyProtection="0"/>
    <xf numFmtId="0" fontId="103" fillId="81" borderId="63" applyNumberFormat="0" applyAlignment="0" applyProtection="0"/>
    <xf numFmtId="0" fontId="23" fillId="46" borderId="60" applyNumberFormat="0" applyAlignment="0" applyProtection="0"/>
    <xf numFmtId="0" fontId="25" fillId="75" borderId="60" applyNumberFormat="0" applyAlignment="0" applyProtection="0"/>
    <xf numFmtId="0" fontId="25" fillId="75" borderId="60" applyNumberFormat="0" applyAlignment="0" applyProtection="0"/>
    <xf numFmtId="0" fontId="29" fillId="0" borderId="62" applyNumberFormat="0" applyFill="0" applyAlignment="0" applyProtection="0"/>
    <xf numFmtId="0" fontId="25" fillId="75" borderId="60" applyNumberFormat="0" applyAlignment="0" applyProtection="0"/>
    <xf numFmtId="0" fontId="23" fillId="46" borderId="60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19" fillId="81" borderId="63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03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0" applyNumberFormat="0" applyAlignment="0" applyProtection="0"/>
    <xf numFmtId="0" fontId="19" fillId="80" borderId="63" applyNumberFormat="0" applyFont="0" applyAlignment="0" applyProtection="0"/>
    <xf numFmtId="0" fontId="25" fillId="74" borderId="60" applyNumberFormat="0" applyAlignment="0" applyProtection="0"/>
    <xf numFmtId="0" fontId="23" fillId="46" borderId="60" applyNumberFormat="0" applyAlignment="0" applyProtection="0"/>
    <xf numFmtId="0" fontId="19" fillId="81" borderId="63" applyNumberFormat="0" applyAlignment="0" applyProtection="0"/>
    <xf numFmtId="0" fontId="19" fillId="81" borderId="63" applyNumberFormat="0" applyAlignment="0" applyProtection="0"/>
    <xf numFmtId="0" fontId="25" fillId="74" borderId="60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3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3" borderId="65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3" borderId="65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3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19" fillId="81" borderId="67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3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5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103" fillId="81" borderId="67" applyNumberFormat="0" applyAlignment="0" applyProtection="0"/>
    <xf numFmtId="0" fontId="23" fillId="47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3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9" fillId="0" borderId="66" applyNumberFormat="0" applyFill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19" fillId="81" borderId="67" applyNumberFormat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3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103" fillId="81" borderId="67" applyNumberFormat="0" applyAlignment="0" applyProtection="0"/>
    <xf numFmtId="0" fontId="23" fillId="4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7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5" borderId="64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19" fillId="80" borderId="67" applyNumberFormat="0" applyFont="0" applyAlignment="0" applyProtection="0"/>
    <xf numFmtId="0" fontId="24" fillId="75" borderId="65" applyNumberFormat="0" applyAlignment="0" applyProtection="0"/>
    <xf numFmtId="0" fontId="24" fillId="75" borderId="65" applyNumberFormat="0" applyAlignment="0" applyProtection="0"/>
    <xf numFmtId="0" fontId="23" fillId="45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25" fillId="74" borderId="64" applyNumberFormat="0" applyAlignment="0" applyProtection="0"/>
    <xf numFmtId="0" fontId="24" fillId="75" borderId="65" applyNumberFormat="0" applyAlignment="0" applyProtection="0"/>
    <xf numFmtId="0" fontId="24" fillId="74" borderId="65" applyNumberFormat="0" applyAlignment="0" applyProtection="0"/>
    <xf numFmtId="0" fontId="29" fillId="0" borderId="66" applyNumberFormat="0" applyFill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23" fillId="46" borderId="64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4" fillId="74" borderId="65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3" fillId="45" borderId="64" applyNumberFormat="0" applyAlignment="0" applyProtection="0"/>
    <xf numFmtId="0" fontId="103" fillId="81" borderId="67" applyNumberFormat="0" applyAlignment="0" applyProtection="0"/>
    <xf numFmtId="0" fontId="19" fillId="80" borderId="67" applyNumberFormat="0" applyFon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103" fillId="81" borderId="67" applyNumberFormat="0" applyAlignment="0" applyProtection="0"/>
    <xf numFmtId="0" fontId="24" fillId="73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4" fillId="74" borderId="65" applyNumberFormat="0" applyAlignment="0" applyProtection="0"/>
    <xf numFmtId="0" fontId="23" fillId="45" borderId="64" applyNumberFormat="0" applyAlignment="0" applyProtection="0"/>
    <xf numFmtId="0" fontId="25" fillId="73" borderId="64" applyNumberFormat="0" applyAlignment="0" applyProtection="0"/>
    <xf numFmtId="0" fontId="25" fillId="75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3" borderId="65" applyNumberFormat="0" applyAlignment="0" applyProtection="0"/>
    <xf numFmtId="0" fontId="24" fillId="74" borderId="65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24" fillId="74" borderId="65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103" fillId="81" borderId="67" applyNumberFormat="0" applyAlignment="0" applyProtection="0"/>
    <xf numFmtId="0" fontId="24" fillId="75" borderId="65" applyNumberFormat="0" applyAlignment="0" applyProtection="0"/>
    <xf numFmtId="0" fontId="23" fillId="46" borderId="64" applyNumberFormat="0" applyAlignment="0" applyProtection="0"/>
    <xf numFmtId="0" fontId="23" fillId="46" borderId="64" applyNumberFormat="0" applyAlignment="0" applyProtection="0"/>
    <xf numFmtId="0" fontId="23" fillId="47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7" borderId="64" applyNumberFormat="0" applyAlignment="0" applyProtection="0"/>
    <xf numFmtId="0" fontId="25" fillId="75" borderId="64" applyNumberFormat="0" applyAlignment="0" applyProtection="0"/>
    <xf numFmtId="0" fontId="23" fillId="47" borderId="64" applyNumberFormat="0" applyAlignment="0" applyProtection="0"/>
    <xf numFmtId="0" fontId="19" fillId="81" borderId="67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0" borderId="67" applyNumberFormat="0" applyFont="0" applyAlignment="0" applyProtection="0"/>
    <xf numFmtId="0" fontId="103" fillId="81" borderId="67" applyNumberFormat="0" applyAlignment="0" applyProtection="0"/>
    <xf numFmtId="0" fontId="23" fillId="46" borderId="64" applyNumberFormat="0" applyAlignment="0" applyProtection="0"/>
    <xf numFmtId="0" fontId="25" fillId="75" borderId="64" applyNumberFormat="0" applyAlignment="0" applyProtection="0"/>
    <xf numFmtId="0" fontId="25" fillId="75" borderId="64" applyNumberFormat="0" applyAlignment="0" applyProtection="0"/>
    <xf numFmtId="0" fontId="29" fillId="0" borderId="66" applyNumberFormat="0" applyFill="0" applyAlignment="0" applyProtection="0"/>
    <xf numFmtId="0" fontId="25" fillId="75" borderId="64" applyNumberFormat="0" applyAlignment="0" applyProtection="0"/>
    <xf numFmtId="0" fontId="23" fillId="46" borderId="64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19" fillId="81" borderId="67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03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4" applyNumberFormat="0" applyAlignment="0" applyProtection="0"/>
    <xf numFmtId="0" fontId="19" fillId="80" borderId="67" applyNumberFormat="0" applyFont="0" applyAlignment="0" applyProtection="0"/>
    <xf numFmtId="0" fontId="25" fillId="74" borderId="64" applyNumberFormat="0" applyAlignment="0" applyProtection="0"/>
    <xf numFmtId="0" fontId="23" fillId="46" borderId="64" applyNumberFormat="0" applyAlignment="0" applyProtection="0"/>
    <xf numFmtId="0" fontId="19" fillId="81" borderId="67" applyNumberFormat="0" applyAlignment="0" applyProtection="0"/>
    <xf numFmtId="0" fontId="19" fillId="81" borderId="67" applyNumberFormat="0" applyAlignment="0" applyProtection="0"/>
    <xf numFmtId="0" fontId="25" fillId="74" borderId="64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5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3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3" borderId="69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3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3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19" fillId="81" borderId="71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3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5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103" fillId="81" borderId="71" applyNumberFormat="0" applyAlignment="0" applyProtection="0"/>
    <xf numFmtId="0" fontId="23" fillId="47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3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9" fillId="0" borderId="70" applyNumberFormat="0" applyFill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19" fillId="81" borderId="71" applyNumberFormat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3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103" fillId="81" borderId="71" applyNumberFormat="0" applyAlignment="0" applyProtection="0"/>
    <xf numFmtId="0" fontId="23" fillId="4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7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5" borderId="68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19" fillId="80" borderId="71" applyNumberFormat="0" applyFont="0" applyAlignment="0" applyProtection="0"/>
    <xf numFmtId="0" fontId="24" fillId="75" borderId="69" applyNumberFormat="0" applyAlignment="0" applyProtection="0"/>
    <xf numFmtId="0" fontId="24" fillId="75" borderId="69" applyNumberFormat="0" applyAlignment="0" applyProtection="0"/>
    <xf numFmtId="0" fontId="23" fillId="45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25" fillId="74" borderId="68" applyNumberFormat="0" applyAlignment="0" applyProtection="0"/>
    <xf numFmtId="0" fontId="24" fillId="75" borderId="69" applyNumberFormat="0" applyAlignment="0" applyProtection="0"/>
    <xf numFmtId="0" fontId="24" fillId="74" borderId="69" applyNumberFormat="0" applyAlignment="0" applyProtection="0"/>
    <xf numFmtId="0" fontId="29" fillId="0" borderId="70" applyNumberFormat="0" applyFill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23" fillId="46" borderId="68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4" fillId="74" borderId="69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3" fillId="45" borderId="68" applyNumberFormat="0" applyAlignment="0" applyProtection="0"/>
    <xf numFmtId="0" fontId="103" fillId="81" borderId="71" applyNumberFormat="0" applyAlignment="0" applyProtection="0"/>
    <xf numFmtId="0" fontId="19" fillId="80" borderId="71" applyNumberFormat="0" applyFon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103" fillId="81" borderId="71" applyNumberFormat="0" applyAlignment="0" applyProtection="0"/>
    <xf numFmtId="0" fontId="24" fillId="73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4" fillId="74" borderId="69" applyNumberFormat="0" applyAlignment="0" applyProtection="0"/>
    <xf numFmtId="0" fontId="23" fillId="45" borderId="68" applyNumberFormat="0" applyAlignment="0" applyProtection="0"/>
    <xf numFmtId="0" fontId="25" fillId="73" borderId="68" applyNumberFormat="0" applyAlignment="0" applyProtection="0"/>
    <xf numFmtId="0" fontId="25" fillId="75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3" borderId="69" applyNumberFormat="0" applyAlignment="0" applyProtection="0"/>
    <xf numFmtId="0" fontId="24" fillId="74" borderId="69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24" fillId="74" borderId="69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103" fillId="81" borderId="71" applyNumberFormat="0" applyAlignment="0" applyProtection="0"/>
    <xf numFmtId="0" fontId="24" fillId="75" borderId="69" applyNumberFormat="0" applyAlignment="0" applyProtection="0"/>
    <xf numFmtId="0" fontId="23" fillId="46" borderId="68" applyNumberFormat="0" applyAlignment="0" applyProtection="0"/>
    <xf numFmtId="0" fontId="23" fillId="46" borderId="68" applyNumberFormat="0" applyAlignment="0" applyProtection="0"/>
    <xf numFmtId="0" fontId="23" fillId="47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7" borderId="68" applyNumberFormat="0" applyAlignment="0" applyProtection="0"/>
    <xf numFmtId="0" fontId="25" fillId="75" borderId="68" applyNumberFormat="0" applyAlignment="0" applyProtection="0"/>
    <xf numFmtId="0" fontId="23" fillId="47" borderId="68" applyNumberFormat="0" applyAlignment="0" applyProtection="0"/>
    <xf numFmtId="0" fontId="19" fillId="81" borderId="71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0" borderId="71" applyNumberFormat="0" applyFont="0" applyAlignment="0" applyProtection="0"/>
    <xf numFmtId="0" fontId="103" fillId="81" borderId="71" applyNumberFormat="0" applyAlignment="0" applyProtection="0"/>
    <xf numFmtId="0" fontId="23" fillId="46" borderId="68" applyNumberFormat="0" applyAlignment="0" applyProtection="0"/>
    <xf numFmtId="0" fontId="25" fillId="75" borderId="68" applyNumberFormat="0" applyAlignment="0" applyProtection="0"/>
    <xf numFmtId="0" fontId="25" fillId="75" borderId="68" applyNumberFormat="0" applyAlignment="0" applyProtection="0"/>
    <xf numFmtId="0" fontId="29" fillId="0" borderId="70" applyNumberFormat="0" applyFill="0" applyAlignment="0" applyProtection="0"/>
    <xf numFmtId="0" fontId="25" fillId="75" borderId="68" applyNumberFormat="0" applyAlignment="0" applyProtection="0"/>
    <xf numFmtId="0" fontId="23" fillId="46" borderId="68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19" fillId="81" borderId="71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03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68" applyNumberFormat="0" applyAlignment="0" applyProtection="0"/>
    <xf numFmtId="0" fontId="19" fillId="80" borderId="71" applyNumberFormat="0" applyFont="0" applyAlignment="0" applyProtection="0"/>
    <xf numFmtId="0" fontId="25" fillId="74" borderId="68" applyNumberFormat="0" applyAlignment="0" applyProtection="0"/>
    <xf numFmtId="0" fontId="23" fillId="46" borderId="68" applyNumberFormat="0" applyAlignment="0" applyProtection="0"/>
    <xf numFmtId="0" fontId="19" fillId="81" borderId="71" applyNumberFormat="0" applyAlignment="0" applyProtection="0"/>
    <xf numFmtId="0" fontId="19" fillId="81" borderId="71" applyNumberFormat="0" applyAlignment="0" applyProtection="0"/>
    <xf numFmtId="0" fontId="25" fillId="74" borderId="68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3" borderId="73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44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9" fillId="0" borderId="78" applyNumberFormat="0" applyFill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4" fillId="73" borderId="77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19" fillId="81" borderId="79" applyNumberFormat="0" applyAlignment="0" applyProtection="0"/>
    <xf numFmtId="0" fontId="24" fillId="74" borderId="77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4" fillId="75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19" fillId="80" borderId="79" applyNumberFormat="0" applyFon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5" borderId="76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5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3" borderId="76" applyNumberFormat="0" applyAlignment="0" applyProtection="0"/>
    <xf numFmtId="0" fontId="23" fillId="46" borderId="76" applyNumberFormat="0" applyAlignment="0" applyProtection="0"/>
    <xf numFmtId="0" fontId="103" fillId="81" borderId="79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3" fillId="46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3" fillId="47" borderId="76" applyNumberFormat="0" applyAlignment="0" applyProtection="0"/>
    <xf numFmtId="0" fontId="23" fillId="45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3" fillId="47" borderId="76" applyNumberFormat="0" applyAlignment="0" applyProtection="0"/>
    <xf numFmtId="0" fontId="23" fillId="46" borderId="76" applyNumberFormat="0" applyAlignment="0" applyProtection="0"/>
    <xf numFmtId="0" fontId="24" fillId="73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4" fillId="75" borderId="77" applyNumberFormat="0" applyAlignment="0" applyProtection="0"/>
    <xf numFmtId="0" fontId="24" fillId="74" borderId="77" applyNumberFormat="0" applyAlignment="0" applyProtection="0"/>
    <xf numFmtId="0" fontId="25" fillId="73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5" fillId="75" borderId="76" applyNumberFormat="0" applyAlignment="0" applyProtection="0"/>
    <xf numFmtId="0" fontId="25" fillId="74" borderId="76" applyNumberFormat="0" applyAlignment="0" applyProtection="0"/>
    <xf numFmtId="0" fontId="29" fillId="0" borderId="78" applyNumberFormat="0" applyFill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19" fillId="80" borderId="79" applyNumberFormat="0" applyFont="0" applyAlignment="0" applyProtection="0"/>
    <xf numFmtId="0" fontId="19" fillId="81" borderId="79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3" fillId="46" borderId="76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4" fillId="74" borderId="77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5" fillId="74" borderId="76" applyNumberFormat="0" applyAlignment="0" applyProtection="0"/>
    <xf numFmtId="0" fontId="103" fillId="81" borderId="79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9" fillId="0" borderId="82" applyNumberFormat="0" applyFill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4" fillId="73" borderId="81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4" fillId="75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19" fillId="80" borderId="83" applyNumberFormat="0" applyFon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5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3" borderId="80" applyNumberFormat="0" applyAlignment="0" applyProtection="0"/>
    <xf numFmtId="0" fontId="23" fillId="46" borderId="80" applyNumberFormat="0" applyAlignment="0" applyProtection="0"/>
    <xf numFmtId="0" fontId="103" fillId="81" borderId="83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3" fillId="47" borderId="80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9" fillId="0" borderId="82" applyNumberFormat="0" applyFill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4" fillId="73" borderId="81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19" fillId="81" borderId="83" applyNumberFormat="0" applyAlignment="0" applyProtection="0"/>
    <xf numFmtId="0" fontId="24" fillId="74" borderId="81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4" fillId="75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19" fillId="80" borderId="83" applyNumberFormat="0" applyFon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5" borderId="80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5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3" borderId="80" applyNumberFormat="0" applyAlignment="0" applyProtection="0"/>
    <xf numFmtId="0" fontId="23" fillId="46" borderId="80" applyNumberFormat="0" applyAlignment="0" applyProtection="0"/>
    <xf numFmtId="0" fontId="103" fillId="81" borderId="83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3" fillId="46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3" fillId="47" borderId="80" applyNumberFormat="0" applyAlignment="0" applyProtection="0"/>
    <xf numFmtId="0" fontId="23" fillId="45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3" fillId="47" borderId="80" applyNumberFormat="0" applyAlignment="0" applyProtection="0"/>
    <xf numFmtId="0" fontId="23" fillId="46" borderId="80" applyNumberFormat="0" applyAlignment="0" applyProtection="0"/>
    <xf numFmtId="0" fontId="24" fillId="73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4" fillId="75" borderId="81" applyNumberFormat="0" applyAlignment="0" applyProtection="0"/>
    <xf numFmtId="0" fontId="24" fillId="74" borderId="81" applyNumberFormat="0" applyAlignment="0" applyProtection="0"/>
    <xf numFmtId="0" fontId="25" fillId="73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5" fillId="75" borderId="80" applyNumberFormat="0" applyAlignment="0" applyProtection="0"/>
    <xf numFmtId="0" fontId="25" fillId="74" borderId="80" applyNumberFormat="0" applyAlignment="0" applyProtection="0"/>
    <xf numFmtId="0" fontId="29" fillId="0" borderId="82" applyNumberFormat="0" applyFill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19" fillId="80" borderId="83" applyNumberFormat="0" applyFont="0" applyAlignment="0" applyProtection="0"/>
    <xf numFmtId="0" fontId="19" fillId="81" borderId="83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3" fillId="46" borderId="80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4" fillId="74" borderId="81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25" fillId="74" borderId="80" applyNumberFormat="0" applyAlignment="0" applyProtection="0"/>
    <xf numFmtId="0" fontId="103" fillId="81" borderId="83" applyNumberFormat="0" applyAlignment="0" applyProtection="0"/>
    <xf numFmtId="0" fontId="111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>
      <alignment horizontal="center"/>
    </xf>
  </cellStyleXfs>
  <cellXfs count="59">
    <xf numFmtId="0" fontId="0" fillId="0" borderId="0" xfId="0"/>
    <xf numFmtId="0" fontId="107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 wrapText="1"/>
    </xf>
    <xf numFmtId="4" fontId="107" fillId="140" borderId="0" xfId="0" applyNumberFormat="1" applyFont="1" applyFill="1" applyAlignment="1">
      <alignment horizontal="left" vertical="center"/>
    </xf>
    <xf numFmtId="0" fontId="108" fillId="140" borderId="84" xfId="0" applyFont="1" applyFill="1" applyBorder="1" applyAlignment="1">
      <alignment horizontal="left" vertical="center" wrapText="1"/>
    </xf>
    <xf numFmtId="0" fontId="107" fillId="140" borderId="0" xfId="0" applyFont="1" applyFill="1" applyAlignment="1">
      <alignment horizontal="left" vertical="center"/>
    </xf>
    <xf numFmtId="0" fontId="107" fillId="0" borderId="0" xfId="0" applyFont="1" applyFill="1" applyAlignment="1">
      <alignment vertical="top"/>
    </xf>
    <xf numFmtId="0" fontId="107" fillId="0" borderId="0" xfId="0" applyFont="1" applyFill="1" applyAlignment="1">
      <alignment horizontal="center" vertical="center"/>
    </xf>
    <xf numFmtId="0" fontId="107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/>
    </xf>
    <xf numFmtId="0" fontId="107" fillId="140" borderId="84" xfId="0" applyFont="1" applyFill="1" applyBorder="1" applyAlignment="1">
      <alignment horizontal="center" vertical="center" wrapText="1"/>
    </xf>
    <xf numFmtId="0" fontId="107" fillId="0" borderId="84" xfId="0" applyFont="1" applyFill="1" applyBorder="1" applyAlignment="1">
      <alignment horizontal="left" vertical="center" wrapText="1"/>
    </xf>
    <xf numFmtId="0" fontId="108" fillId="0" borderId="84" xfId="0" applyFont="1" applyBorder="1" applyAlignment="1">
      <alignment horizontal="left" vertical="center" wrapText="1"/>
    </xf>
    <xf numFmtId="0" fontId="109" fillId="140" borderId="84" xfId="0" applyFont="1" applyFill="1" applyBorder="1" applyAlignment="1">
      <alignment horizontal="center" vertical="center" wrapText="1"/>
    </xf>
    <xf numFmtId="0" fontId="107" fillId="0" borderId="84" xfId="0" applyFont="1" applyBorder="1" applyAlignment="1">
      <alignment horizontal="center" vertical="center"/>
    </xf>
    <xf numFmtId="4" fontId="108" fillId="140" borderId="84" xfId="0" applyNumberFormat="1" applyFont="1" applyFill="1" applyBorder="1" applyAlignment="1">
      <alignment horizontal="center" vertical="center" wrapText="1"/>
    </xf>
    <xf numFmtId="4" fontId="107" fillId="140" borderId="84" xfId="0" applyNumberFormat="1" applyFont="1" applyFill="1" applyBorder="1" applyAlignment="1">
      <alignment horizontal="center" vertical="center"/>
    </xf>
    <xf numFmtId="0" fontId="107" fillId="140" borderId="84" xfId="0" applyFont="1" applyFill="1" applyBorder="1" applyAlignment="1">
      <alignment horizontal="center" vertical="center"/>
    </xf>
    <xf numFmtId="0" fontId="107" fillId="0" borderId="85" xfId="0" applyFont="1" applyFill="1" applyBorder="1" applyAlignment="1">
      <alignment horizontal="left" vertical="center" wrapText="1"/>
    </xf>
    <xf numFmtId="0" fontId="107" fillId="0" borderId="84" xfId="0" applyFont="1" applyFill="1" applyBorder="1" applyAlignment="1">
      <alignment horizontal="center" vertical="center" wrapText="1"/>
    </xf>
    <xf numFmtId="0" fontId="108" fillId="0" borderId="84" xfId="0" applyFont="1" applyBorder="1" applyAlignment="1">
      <alignment horizontal="left"/>
    </xf>
    <xf numFmtId="0" fontId="108" fillId="0" borderId="84" xfId="0" applyFont="1" applyBorder="1" applyAlignment="1">
      <alignment horizontal="left" wrapText="1"/>
    </xf>
    <xf numFmtId="0" fontId="108" fillId="0" borderId="84" xfId="0" applyFont="1" applyBorder="1" applyAlignment="1">
      <alignment horizontal="center" vertical="center" wrapText="1"/>
    </xf>
    <xf numFmtId="0" fontId="107" fillId="140" borderId="84" xfId="0" applyFont="1" applyFill="1" applyBorder="1" applyAlignment="1">
      <alignment horizontal="right" vertical="center"/>
    </xf>
    <xf numFmtId="0" fontId="108" fillId="140" borderId="84" xfId="0" applyFont="1" applyFill="1" applyBorder="1" applyAlignment="1">
      <alignment horizontal="right" vertical="center" wrapText="1"/>
    </xf>
    <xf numFmtId="0" fontId="107" fillId="140" borderId="84" xfId="0" applyFont="1" applyFill="1" applyBorder="1" applyAlignment="1">
      <alignment horizontal="right" vertical="center" wrapText="1"/>
    </xf>
    <xf numFmtId="4" fontId="110" fillId="140" borderId="84" xfId="0" applyNumberFormat="1" applyFont="1" applyFill="1" applyBorder="1" applyAlignment="1">
      <alignment horizontal="right" vertical="center"/>
    </xf>
    <xf numFmtId="0" fontId="107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/>
    </xf>
    <xf numFmtId="0" fontId="112" fillId="140" borderId="0" xfId="0" applyFont="1" applyFill="1" applyAlignment="1">
      <alignment horizontal="left" vertical="center"/>
    </xf>
    <xf numFmtId="0" fontId="112" fillId="140" borderId="0" xfId="0" applyFont="1" applyFill="1" applyAlignment="1">
      <alignment horizontal="left" vertical="center" wrapText="1"/>
    </xf>
    <xf numFmtId="0" fontId="113" fillId="140" borderId="0" xfId="0" applyFont="1" applyFill="1" applyAlignment="1">
      <alignment horizontal="left" vertical="center"/>
    </xf>
    <xf numFmtId="4" fontId="112" fillId="140" borderId="0" xfId="0" applyNumberFormat="1" applyFont="1" applyFill="1" applyAlignment="1">
      <alignment horizontal="left" vertical="center"/>
    </xf>
    <xf numFmtId="0" fontId="112" fillId="140" borderId="0" xfId="0" applyFont="1" applyFill="1" applyAlignment="1">
      <alignment horizontal="left" vertical="center"/>
    </xf>
    <xf numFmtId="0" fontId="112" fillId="0" borderId="0" xfId="0" applyFont="1" applyFill="1" applyAlignment="1">
      <alignment vertical="top"/>
    </xf>
    <xf numFmtId="0" fontId="112" fillId="0" borderId="0" xfId="0" applyFont="1" applyFill="1" applyAlignment="1">
      <alignment horizontal="center" vertical="center"/>
    </xf>
    <xf numFmtId="0" fontId="113" fillId="0" borderId="84" xfId="0" applyFont="1" applyBorder="1" applyAlignment="1">
      <alignment horizontal="center" vertical="center" wrapText="1"/>
    </xf>
    <xf numFmtId="0" fontId="112" fillId="140" borderId="0" xfId="0" applyFont="1" applyFill="1" applyAlignment="1">
      <alignment horizontal="left" vertical="center"/>
    </xf>
    <xf numFmtId="0" fontId="109" fillId="0" borderId="84" xfId="0" applyFont="1" applyFill="1" applyBorder="1" applyAlignment="1">
      <alignment horizontal="center" vertical="center" wrapText="1"/>
    </xf>
    <xf numFmtId="2" fontId="109" fillId="0" borderId="84" xfId="33113" applyNumberFormat="1" applyFont="1" applyFill="1" applyBorder="1" applyAlignment="1">
      <alignment horizontal="center" vertical="center" wrapText="1"/>
    </xf>
    <xf numFmtId="4" fontId="109" fillId="140" borderId="84" xfId="0" applyNumberFormat="1" applyFont="1" applyFill="1" applyBorder="1" applyAlignment="1">
      <alignment horizontal="center" vertical="center"/>
    </xf>
    <xf numFmtId="0" fontId="110" fillId="140" borderId="84" xfId="0" applyFont="1" applyFill="1" applyBorder="1" applyAlignment="1">
      <alignment horizontal="center" vertical="center" wrapText="1"/>
    </xf>
    <xf numFmtId="0" fontId="107" fillId="140" borderId="0" xfId="0" applyFont="1" applyFill="1" applyAlignment="1">
      <alignment horizontal="left" vertical="center"/>
    </xf>
    <xf numFmtId="0" fontId="109" fillId="140" borderId="0" xfId="0" applyFont="1" applyFill="1" applyAlignment="1">
      <alignment horizontal="left" vertical="center"/>
    </xf>
    <xf numFmtId="0" fontId="109" fillId="140" borderId="0" xfId="0" applyFont="1" applyFill="1" applyAlignment="1">
      <alignment horizontal="left" vertical="center"/>
    </xf>
    <xf numFmtId="0" fontId="107" fillId="140" borderId="0" xfId="0" applyFont="1" applyFill="1" applyAlignment="1">
      <alignment horizontal="left" vertical="center" wrapText="1"/>
    </xf>
    <xf numFmtId="0" fontId="107" fillId="140" borderId="84" xfId="0" applyFont="1" applyFill="1" applyBorder="1" applyAlignment="1">
      <alignment horizontal="left" vertical="center" wrapText="1"/>
    </xf>
    <xf numFmtId="0" fontId="107" fillId="140" borderId="0" xfId="0" applyFont="1" applyFill="1" applyBorder="1" applyAlignment="1">
      <alignment horizontal="left" vertical="center"/>
    </xf>
    <xf numFmtId="0" fontId="108" fillId="140" borderId="0" xfId="0" applyFont="1" applyFill="1" applyBorder="1" applyAlignment="1">
      <alignment horizontal="left" vertical="center" wrapText="1"/>
    </xf>
    <xf numFmtId="0" fontId="107" fillId="140" borderId="0" xfId="0" applyFont="1" applyFill="1" applyBorder="1" applyAlignment="1">
      <alignment horizontal="left" vertical="center" wrapText="1"/>
    </xf>
    <xf numFmtId="0" fontId="115" fillId="0" borderId="0" xfId="0" applyFont="1" applyAlignment="1">
      <alignment vertical="top"/>
    </xf>
    <xf numFmtId="0" fontId="115" fillId="0" borderId="0" xfId="0" applyFont="1" applyAlignment="1">
      <alignment vertical="top" wrapText="1"/>
    </xf>
    <xf numFmtId="0" fontId="115" fillId="0" borderId="0" xfId="0" applyFont="1" applyAlignment="1">
      <alignment horizontal="left" vertical="top"/>
    </xf>
    <xf numFmtId="0" fontId="115" fillId="0" borderId="0" xfId="0" applyFont="1" applyAlignment="1">
      <alignment vertical="center"/>
    </xf>
    <xf numFmtId="0" fontId="112" fillId="140" borderId="84" xfId="0" applyFont="1" applyFill="1" applyBorder="1" applyAlignment="1">
      <alignment horizontal="left" vertical="center"/>
    </xf>
    <xf numFmtId="0" fontId="114" fillId="140" borderId="84" xfId="0" applyFont="1" applyFill="1" applyBorder="1" applyAlignment="1">
      <alignment horizontal="left" vertical="center" wrapText="1"/>
    </xf>
    <xf numFmtId="4" fontId="113" fillId="140" borderId="84" xfId="0" applyNumberFormat="1" applyFont="1" applyFill="1" applyBorder="1" applyAlignment="1">
      <alignment horizontal="left" vertical="center"/>
    </xf>
    <xf numFmtId="4" fontId="113" fillId="140" borderId="84" xfId="0" applyNumberFormat="1" applyFont="1" applyFill="1" applyBorder="1" applyAlignment="1">
      <alignment horizontal="center" vertical="center"/>
    </xf>
  </cellXfs>
  <cellStyles count="33114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16" xfId="32589"/>
    <cellStyle name="Ввод  2 2 2 2 4 17" xfId="32847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14" xfId="32718"/>
    <cellStyle name="Ввод  2 2 2 2 4 2 15" xfId="32976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17" xfId="32662"/>
    <cellStyle name="Ввод  2 2 2 2 5 18" xfId="32920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14" xfId="32791"/>
    <cellStyle name="Ввод  2 2 2 2 5 2 15" xfId="33049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14" xfId="32804"/>
    <cellStyle name="Ввод  2 2 2 2 6 15" xfId="33062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14" xfId="32675"/>
    <cellStyle name="Ввод  2 2 2 2 7 15" xfId="32933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16" xfId="32642"/>
    <cellStyle name="Ввод  2 2 2 3 2 2 17" xfId="32900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14" xfId="32771"/>
    <cellStyle name="Ввод  2 2 2 3 2 2 2 15" xfId="33029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17" xfId="32616"/>
    <cellStyle name="Ввод  2 2 2 3 2 3 18" xfId="32874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14" xfId="32745"/>
    <cellStyle name="Ввод  2 2 2 3 2 3 2 15" xfId="33003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14" xfId="32833"/>
    <cellStyle name="Ввод  2 2 2 3 2 4 15" xfId="33091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14" xfId="32704"/>
    <cellStyle name="Ввод  2 2 2 3 2 5 15" xfId="32962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16" xfId="32636"/>
    <cellStyle name="Ввод  2 2 2 4 2 2 17" xfId="32894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14" xfId="32765"/>
    <cellStyle name="Ввод  2 2 2 4 2 2 2 15" xfId="33023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17" xfId="32666"/>
    <cellStyle name="Ввод  2 2 2 4 2 3 18" xfId="32924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14" xfId="32795"/>
    <cellStyle name="Ввод  2 2 2 4 2 3 2 15" xfId="33053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14" xfId="32830"/>
    <cellStyle name="Ввод  2 2 2 4 2 4 15" xfId="33088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14" xfId="32701"/>
    <cellStyle name="Ввод  2 2 2 4 2 5 15" xfId="32959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16" xfId="32588"/>
    <cellStyle name="Ввод  2 2 2 5 17" xfId="328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14" xfId="32717"/>
    <cellStyle name="Ввод  2 2 2 5 2 15" xfId="32975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17" xfId="32617"/>
    <cellStyle name="Ввод  2 2 2 6 18" xfId="32875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14" xfId="32746"/>
    <cellStyle name="Ввод  2 2 2 6 2 15" xfId="33004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14" xfId="32803"/>
    <cellStyle name="Ввод  2 2 2 7 15" xfId="33061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14" xfId="32674"/>
    <cellStyle name="Ввод  2 2 2 8 15" xfId="32932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16" xfId="32587"/>
    <cellStyle name="Ввод  2 2 5 17" xfId="32845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14" xfId="32716"/>
    <cellStyle name="Ввод  2 2 5 2 15" xfId="3297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17" xfId="32628"/>
    <cellStyle name="Ввод  2 2 6 18" xfId="32886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14" xfId="32757"/>
    <cellStyle name="Ввод  2 2 6 2 15" xfId="33015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14" xfId="32802"/>
    <cellStyle name="Ввод  2 2 7 15" xfId="33060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14" xfId="32673"/>
    <cellStyle name="Ввод  2 2 8 15" xfId="32931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16" xfId="32591"/>
    <cellStyle name="Ввод  2 3 2 4 17" xfId="32849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14" xfId="32720"/>
    <cellStyle name="Ввод  2 3 2 4 2 15" xfId="3297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17" xfId="32659"/>
    <cellStyle name="Ввод  2 3 2 5 18" xfId="32917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14" xfId="32788"/>
    <cellStyle name="Ввод  2 3 2 5 2 15" xfId="3304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14" xfId="32806"/>
    <cellStyle name="Ввод  2 3 2 6 15" xfId="330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14" xfId="32677"/>
    <cellStyle name="Ввод  2 3 2 7 15" xfId="32935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16" xfId="32644"/>
    <cellStyle name="Ввод  2 3 3 2 2 17" xfId="32902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14" xfId="32773"/>
    <cellStyle name="Ввод  2 3 3 2 2 2 15" xfId="33031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17" xfId="32621"/>
    <cellStyle name="Ввод  2 3 3 2 3 18" xfId="32879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14" xfId="32750"/>
    <cellStyle name="Ввод  2 3 3 2 3 2 15" xfId="3300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14" xfId="32834"/>
    <cellStyle name="Ввод  2 3 3 2 4 15" xfId="33092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14" xfId="32705"/>
    <cellStyle name="Ввод  2 3 3 2 5 15" xfId="32963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16" xfId="32635"/>
    <cellStyle name="Ввод  2 3 4 2 2 17" xfId="32893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14" xfId="32764"/>
    <cellStyle name="Ввод  2 3 4 2 2 2 15" xfId="33022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17" xfId="32668"/>
    <cellStyle name="Ввод  2 3 4 2 3 18" xfId="32926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14" xfId="32797"/>
    <cellStyle name="Ввод  2 3 4 2 3 2 15" xfId="33055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14" xfId="32829"/>
    <cellStyle name="Ввод  2 3 4 2 4 15" xfId="33087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14" xfId="32700"/>
    <cellStyle name="Ввод  2 3 4 2 5 15" xfId="32958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16" xfId="32590"/>
    <cellStyle name="Ввод  2 3 5 17" xfId="32848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14" xfId="32719"/>
    <cellStyle name="Ввод  2 3 5 2 15" xfId="32977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17" xfId="32671"/>
    <cellStyle name="Ввод  2 3 6 18" xfId="32929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14" xfId="32800"/>
    <cellStyle name="Ввод  2 3 6 2 15" xfId="33058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14" xfId="32805"/>
    <cellStyle name="Ввод  2 3 7 15" xfId="3306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14" xfId="32676"/>
    <cellStyle name="Ввод  2 3 8 15" xfId="329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16" xfId="32641"/>
    <cellStyle name="Ввод  2 4 2 2 17" xfId="32899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14" xfId="32770"/>
    <cellStyle name="Ввод  2 4 2 2 2 15" xfId="33028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17" xfId="32664"/>
    <cellStyle name="Ввод  2 4 2 3 18" xfId="32922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14" xfId="32793"/>
    <cellStyle name="Ввод  2 4 2 3 2 15" xfId="33051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14" xfId="32832"/>
    <cellStyle name="Ввод  2 4 2 4 15" xfId="33090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14" xfId="32703"/>
    <cellStyle name="Ввод  2 4 2 5 15" xfId="32961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16" xfId="32637"/>
    <cellStyle name="Ввод  2 5 2 2 17" xfId="32895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14" xfId="32766"/>
    <cellStyle name="Ввод  2 5 2 2 2 15" xfId="33024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17" xfId="32660"/>
    <cellStyle name="Ввод  2 5 2 3 18" xfId="3291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14" xfId="32789"/>
    <cellStyle name="Ввод  2 5 2 3 2 15" xfId="33047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14" xfId="32831"/>
    <cellStyle name="Ввод  2 5 2 4 15" xfId="33089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14" xfId="32702"/>
    <cellStyle name="Ввод  2 5 2 5 15" xfId="32960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16" xfId="32586"/>
    <cellStyle name="Ввод  2 6 17" xfId="32844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14" xfId="32715"/>
    <cellStyle name="Ввод  2 6 2 15" xfId="32973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17" xfId="32654"/>
    <cellStyle name="Ввод  2 7 18" xfId="32912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14" xfId="32783"/>
    <cellStyle name="Ввод  2 7 2 15" xfId="33041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14" xfId="32801"/>
    <cellStyle name="Ввод  2 8 15" xfId="33059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14" xfId="32672"/>
    <cellStyle name="Ввод  2 9 15" xfId="32930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16" xfId="32595"/>
    <cellStyle name="Вывод 2 2 2 2 4 17" xfId="32853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13" xfId="32724"/>
    <cellStyle name="Вывод 2 2 2 2 4 2 14" xfId="32982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16" xfId="32618"/>
    <cellStyle name="Вывод 2 2 2 2 5 17" xfId="32876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13" xfId="32747"/>
    <cellStyle name="Вывод 2 2 2 2 5 2 14" xfId="33005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13" xfId="32810"/>
    <cellStyle name="Вывод 2 2 2 2 6 14" xfId="33068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13" xfId="32681"/>
    <cellStyle name="Вывод 2 2 2 2 7 14" xfId="3293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16" xfId="32646"/>
    <cellStyle name="Вывод 2 2 2 3 2 2 17" xfId="3290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13" xfId="32775"/>
    <cellStyle name="Вывод 2 2 2 3 2 2 2 14" xfId="33033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16" xfId="32613"/>
    <cellStyle name="Вывод 2 2 2 3 2 3 17" xfId="32871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13" xfId="32742"/>
    <cellStyle name="Вывод 2 2 2 3 2 3 2 14" xfId="3300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13" xfId="32836"/>
    <cellStyle name="Вывод 2 2 2 3 2 4 14" xfId="3309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13" xfId="32707"/>
    <cellStyle name="Вывод 2 2 2 3 2 5 14" xfId="32965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16" xfId="32633"/>
    <cellStyle name="Вывод 2 2 2 4 2 2 17" xfId="32891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13" xfId="32762"/>
    <cellStyle name="Вывод 2 2 2 4 2 2 2 14" xfId="3302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16" xfId="32639"/>
    <cellStyle name="Вывод 2 2 2 4 2 3 17" xfId="32897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13" xfId="32768"/>
    <cellStyle name="Вывод 2 2 2 4 2 3 2 14" xfId="33026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13" xfId="32827"/>
    <cellStyle name="Вывод 2 2 2 4 2 4 14" xfId="33085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13" xfId="32698"/>
    <cellStyle name="Вывод 2 2 2 4 2 5 14" xfId="32956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16" xfId="32594"/>
    <cellStyle name="Вывод 2 2 2 5 17" xfId="32852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13" xfId="32723"/>
    <cellStyle name="Вывод 2 2 2 5 2 14" xfId="32981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16" xfId="32629"/>
    <cellStyle name="Вывод 2 2 2 6 17" xfId="32887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13" xfId="32758"/>
    <cellStyle name="Вывод 2 2 2 6 2 14" xfId="33016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13" xfId="32809"/>
    <cellStyle name="Вывод 2 2 2 7 14" xfId="33067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13" xfId="32680"/>
    <cellStyle name="Вывод 2 2 2 8 14" xfId="32938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16" xfId="32593"/>
    <cellStyle name="Вывод 2 2 5 17" xfId="32851"/>
    <cellStyle name="Вывод 2 2 5 2" xfId="2055"/>
    <cellStyle name="Вывод 2 2 5 2 10" xfId="26653"/>
    <cellStyle name="Вывод 2 2 5 2 11" xfId="29582"/>
    <cellStyle name="Вывод 2 2 5 2 12" xfId="32511"/>
    <cellStyle name="Вывод 2 2 5 2 13" xfId="32722"/>
    <cellStyle name="Вывод 2 2 5 2 14" xfId="32980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16" xfId="32655"/>
    <cellStyle name="Вывод 2 2 6 17" xfId="32913"/>
    <cellStyle name="Вывод 2 2 6 2" xfId="2117"/>
    <cellStyle name="Вывод 2 2 6 2 10" xfId="25247"/>
    <cellStyle name="Вывод 2 2 6 2 11" xfId="28176"/>
    <cellStyle name="Вывод 2 2 6 2 12" xfId="31105"/>
    <cellStyle name="Вывод 2 2 6 2 13" xfId="32784"/>
    <cellStyle name="Вывод 2 2 6 2 14" xfId="33042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13" xfId="32808"/>
    <cellStyle name="Вывод 2 2 7 14" xfId="33066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13" xfId="32679"/>
    <cellStyle name="Вывод 2 2 8 14" xfId="32937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16" xfId="32597"/>
    <cellStyle name="Вывод 2 3 2 4 17" xfId="32855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13" xfId="32726"/>
    <cellStyle name="Вывод 2 3 2 4 2 14" xfId="32984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16" xfId="32611"/>
    <cellStyle name="Вывод 2 3 2 5 17" xfId="32869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13" xfId="32740"/>
    <cellStyle name="Вывод 2 3 2 5 2 14" xfId="32998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13" xfId="32812"/>
    <cellStyle name="Вывод 2 3 2 6 14" xfId="33070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13" xfId="32683"/>
    <cellStyle name="Вывод 2 3 2 7 14" xfId="3294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16" xfId="32647"/>
    <cellStyle name="Вывод 2 3 3 2 2 17" xfId="32905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13" xfId="32776"/>
    <cellStyle name="Вывод 2 3 3 2 2 2 14" xfId="33034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16" xfId="32615"/>
    <cellStyle name="Вывод 2 3 3 2 3 17" xfId="3287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13" xfId="32744"/>
    <cellStyle name="Вывод 2 3 3 2 3 2 14" xfId="33002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13" xfId="32837"/>
    <cellStyle name="Вывод 2 3 3 2 4 14" xfId="33095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13" xfId="32708"/>
    <cellStyle name="Вывод 2 3 3 2 5 14" xfId="32966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16" xfId="32632"/>
    <cellStyle name="Вывод 2 3 4 2 2 17" xfId="32890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13" xfId="32761"/>
    <cellStyle name="Вывод 2 3 4 2 2 2 14" xfId="33019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16" xfId="32624"/>
    <cellStyle name="Вывод 2 3 4 2 3 17" xfId="32882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13" xfId="32753"/>
    <cellStyle name="Вывод 2 3 4 2 3 2 14" xfId="33011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13" xfId="32826"/>
    <cellStyle name="Вывод 2 3 4 2 4 14" xfId="3308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13" xfId="32697"/>
    <cellStyle name="Вывод 2 3 4 2 5 14" xfId="32955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16" xfId="32596"/>
    <cellStyle name="Вывод 2 3 5 17" xfId="32854"/>
    <cellStyle name="Вывод 2 3 5 2" xfId="2058"/>
    <cellStyle name="Вывод 2 3 5 2 10" xfId="25866"/>
    <cellStyle name="Вывод 2 3 5 2 11" xfId="28795"/>
    <cellStyle name="Вывод 2 3 5 2 12" xfId="31724"/>
    <cellStyle name="Вывод 2 3 5 2 13" xfId="32725"/>
    <cellStyle name="Вывод 2 3 5 2 14" xfId="32983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16" xfId="32612"/>
    <cellStyle name="Вывод 2 3 6 17" xfId="32870"/>
    <cellStyle name="Вывод 2 3 6 2" xfId="2074"/>
    <cellStyle name="Вывод 2 3 6 2 10" xfId="26602"/>
    <cellStyle name="Вывод 2 3 6 2 11" xfId="29531"/>
    <cellStyle name="Вывод 2 3 6 2 12" xfId="32460"/>
    <cellStyle name="Вывод 2 3 6 2 13" xfId="32741"/>
    <cellStyle name="Вывод 2 3 6 2 14" xfId="32999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13" xfId="32811"/>
    <cellStyle name="Вывод 2 3 7 14" xfId="33069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13" xfId="32682"/>
    <cellStyle name="Вывод 2 3 8 14" xfId="32940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16" xfId="32645"/>
    <cellStyle name="Вывод 2 4 2 2 17" xfId="32903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13" xfId="32774"/>
    <cellStyle name="Вывод 2 4 2 2 2 14" xfId="33032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16" xfId="32638"/>
    <cellStyle name="Вывод 2 4 2 3 17" xfId="32896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13" xfId="32767"/>
    <cellStyle name="Вывод 2 4 2 3 2 14" xfId="33025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13" xfId="32835"/>
    <cellStyle name="Вывод 2 4 2 4 14" xfId="33093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13" xfId="32706"/>
    <cellStyle name="Вывод 2 4 2 5 14" xfId="3296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16" xfId="32634"/>
    <cellStyle name="Вывод 2 5 2 2 17" xfId="32892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13" xfId="32763"/>
    <cellStyle name="Вывод 2 5 2 2 2 14" xfId="33021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16" xfId="32640"/>
    <cellStyle name="Вывод 2 5 2 3 17" xfId="32898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13" xfId="32769"/>
    <cellStyle name="Вывод 2 5 2 3 2 14" xfId="33027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13" xfId="32828"/>
    <cellStyle name="Вывод 2 5 2 4 14" xfId="33086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13" xfId="32699"/>
    <cellStyle name="Вывод 2 5 2 5 14" xfId="32957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16" xfId="32592"/>
    <cellStyle name="Вывод 2 6 17" xfId="32850"/>
    <cellStyle name="Вывод 2 6 2" xfId="2054"/>
    <cellStyle name="Вывод 2 6 2 10" xfId="25968"/>
    <cellStyle name="Вывод 2 6 2 11" xfId="28897"/>
    <cellStyle name="Вывод 2 6 2 12" xfId="31826"/>
    <cellStyle name="Вывод 2 6 2 13" xfId="32721"/>
    <cellStyle name="Вывод 2 6 2 14" xfId="32979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16" xfId="32620"/>
    <cellStyle name="Вывод 2 7 17" xfId="32878"/>
    <cellStyle name="Вывод 2 7 2" xfId="2082"/>
    <cellStyle name="Вывод 2 7 2 10" xfId="24685"/>
    <cellStyle name="Вывод 2 7 2 11" xfId="27614"/>
    <cellStyle name="Вывод 2 7 2 12" xfId="30543"/>
    <cellStyle name="Вывод 2 7 2 13" xfId="32749"/>
    <cellStyle name="Вывод 2 7 2 14" xfId="33007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13" xfId="32807"/>
    <cellStyle name="Вывод 2 8 14" xfId="33065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13" xfId="32678"/>
    <cellStyle name="Вывод 2 9 14" xfId="32936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16" xfId="32601"/>
    <cellStyle name="Вычисление 2 2 2 2 4 17" xfId="32859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14" xfId="32730"/>
    <cellStyle name="Вычисление 2 2 2 2 4 2 15" xfId="32988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17" xfId="32619"/>
    <cellStyle name="Вычисление 2 2 2 2 5 18" xfId="32877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14" xfId="32748"/>
    <cellStyle name="Вычисление 2 2 2 2 5 2 15" xfId="33006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14" xfId="32816"/>
    <cellStyle name="Вычисление 2 2 2 2 6 15" xfId="33074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14" xfId="32687"/>
    <cellStyle name="Вычисление 2 2 2 2 7 15" xfId="3294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16" xfId="32649"/>
    <cellStyle name="Вычисление 2 2 2 3 2 2 17" xfId="32907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14" xfId="32778"/>
    <cellStyle name="Вычисление 2 2 2 3 2 2 2 15" xfId="33036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17" xfId="32669"/>
    <cellStyle name="Вычисление 2 2 2 3 2 3 18" xfId="32927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14" xfId="32798"/>
    <cellStyle name="Вычисление 2 2 2 3 2 3 2 15" xfId="33056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14" xfId="32839"/>
    <cellStyle name="Вычисление 2 2 2 3 2 4 15" xfId="33097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14" xfId="32710"/>
    <cellStyle name="Вычисление 2 2 2 3 2 5 15" xfId="32968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16" xfId="32630"/>
    <cellStyle name="Вычисление 2 2 2 4 2 2 17" xfId="3288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14" xfId="32759"/>
    <cellStyle name="Вычисление 2 2 2 4 2 2 2 15" xfId="3301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17" xfId="32622"/>
    <cellStyle name="Вычисление 2 2 2 4 2 3 18" xfId="32880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14" xfId="32751"/>
    <cellStyle name="Вычисление 2 2 2 4 2 3 2 15" xfId="33009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14" xfId="32824"/>
    <cellStyle name="Вычисление 2 2 2 4 2 4 15" xfId="33082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14" xfId="32695"/>
    <cellStyle name="Вычисление 2 2 2 4 2 5 15" xfId="32953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16" xfId="32600"/>
    <cellStyle name="Вычисление 2 2 2 5 17" xfId="32858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14" xfId="32729"/>
    <cellStyle name="Вычисление 2 2 2 5 2 15" xfId="32987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17" xfId="32658"/>
    <cellStyle name="Вычисление 2 2 2 6 18" xfId="32916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14" xfId="32787"/>
    <cellStyle name="Вычисление 2 2 2 6 2 15" xfId="3304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14" xfId="32815"/>
    <cellStyle name="Вычисление 2 2 2 7 15" xfId="33073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14" xfId="32686"/>
    <cellStyle name="Вычисление 2 2 2 8 15" xfId="3294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16" xfId="32599"/>
    <cellStyle name="Вычисление 2 2 5 17" xfId="32857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14" xfId="32728"/>
    <cellStyle name="Вычисление 2 2 5 2 15" xfId="32986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17" xfId="32670"/>
    <cellStyle name="Вычисление 2 2 6 18" xfId="32928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14" xfId="32799"/>
    <cellStyle name="Вычисление 2 2 6 2 15" xfId="33057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14" xfId="32814"/>
    <cellStyle name="Вычисление 2 2 7 15" xfId="3307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14" xfId="32685"/>
    <cellStyle name="Вычисление 2 2 8 15" xfId="32943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16" xfId="32603"/>
    <cellStyle name="Вычисление 2 3 2 4 17" xfId="32861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14" xfId="32732"/>
    <cellStyle name="Вычисление 2 3 2 4 2 15" xfId="32990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17" xfId="32627"/>
    <cellStyle name="Вычисление 2 3 2 5 18" xfId="32885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14" xfId="32756"/>
    <cellStyle name="Вычисление 2 3 2 5 2 15" xfId="33014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14" xfId="32818"/>
    <cellStyle name="Вычисление 2 3 2 6 15" xfId="33076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14" xfId="32689"/>
    <cellStyle name="Вычисление 2 3 2 7 15" xfId="32947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16" xfId="32650"/>
    <cellStyle name="Вычисление 2 3 3 2 2 17" xfId="32908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14" xfId="32779"/>
    <cellStyle name="Вычисление 2 3 3 2 2 2 15" xfId="33037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17" xfId="32667"/>
    <cellStyle name="Вычисление 2 3 3 2 3 18" xfId="32925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14" xfId="32796"/>
    <cellStyle name="Вычисление 2 3 3 2 3 2 15" xfId="33054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14" xfId="32840"/>
    <cellStyle name="Вычисление 2 3 3 2 4 15" xfId="33098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14" xfId="32711"/>
    <cellStyle name="Вычисление 2 3 3 2 5 15" xfId="329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16" xfId="32656"/>
    <cellStyle name="Вычисление 2 3 4 2 2 17" xfId="32914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14" xfId="32785"/>
    <cellStyle name="Вычисление 2 3 4 2 2 2 15" xfId="33043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17" xfId="32651"/>
    <cellStyle name="Вычисление 2 3 4 2 3 18" xfId="32909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14" xfId="32780"/>
    <cellStyle name="Вычисление 2 3 4 2 3 2 15" xfId="33038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14" xfId="32842"/>
    <cellStyle name="Вычисление 2 3 4 2 4 15" xfId="33100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14" xfId="32713"/>
    <cellStyle name="Вычисление 2 3 4 2 5 15" xfId="32971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16" xfId="32602"/>
    <cellStyle name="Вычисление 2 3 5 17" xfId="3286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14" xfId="32731"/>
    <cellStyle name="Вычисление 2 3 5 2 15" xfId="32989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17" xfId="32653"/>
    <cellStyle name="Вычисление 2 3 6 18" xfId="32911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14" xfId="32782"/>
    <cellStyle name="Вычисление 2 3 6 2 15" xfId="33040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14" xfId="32817"/>
    <cellStyle name="Вычисление 2 3 7 15" xfId="33075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14" xfId="32688"/>
    <cellStyle name="Вычисление 2 3 8 15" xfId="32946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16" xfId="32648"/>
    <cellStyle name="Вычисление 2 4 2 2 17" xfId="32906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14" xfId="32777"/>
    <cellStyle name="Вычисление 2 4 2 2 2 15" xfId="33035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17" xfId="32608"/>
    <cellStyle name="Вычисление 2 4 2 3 18" xfId="32866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14" xfId="32737"/>
    <cellStyle name="Вычисление 2 4 2 3 2 15" xfId="32995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14" xfId="32838"/>
    <cellStyle name="Вычисление 2 4 2 4 15" xfId="33096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14" xfId="32709"/>
    <cellStyle name="Вычисление 2 4 2 5 15" xfId="32967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16" xfId="32631"/>
    <cellStyle name="Вычисление 2 5 2 2 17" xfId="32889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14" xfId="32760"/>
    <cellStyle name="Вычисление 2 5 2 2 2 15" xfId="33018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17" xfId="32661"/>
    <cellStyle name="Вычисление 2 5 2 3 18" xfId="32919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14" xfId="32790"/>
    <cellStyle name="Вычисление 2 5 2 3 2 15" xfId="3304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14" xfId="32825"/>
    <cellStyle name="Вычисление 2 5 2 4 15" xfId="33083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14" xfId="32696"/>
    <cellStyle name="Вычисление 2 5 2 5 15" xfId="32954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16" xfId="32598"/>
    <cellStyle name="Вычисление 2 6 17" xfId="32856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14" xfId="32727"/>
    <cellStyle name="Вычисление 2 6 2 15" xfId="32985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17" xfId="32663"/>
    <cellStyle name="Вычисление 2 7 18" xfId="32921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14" xfId="32792"/>
    <cellStyle name="Вычисление 2 7 2 15" xfId="33050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14" xfId="32813"/>
    <cellStyle name="Вычисление 2 8 15" xfId="33071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14" xfId="32684"/>
    <cellStyle name="Вычисление 2 9 15" xfId="32942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2 2" xfId="32581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2 2" xfId="32585"/>
    <cellStyle name="Денежный 3 2 4 3" xfId="1509"/>
    <cellStyle name="Денежный 3 2 4 3 2" xfId="32582"/>
    <cellStyle name="Денежный 3 2 5" xfId="1355"/>
    <cellStyle name="Денежный 3 2 6" xfId="32579"/>
    <cellStyle name="Денежный 3 3" xfId="266"/>
    <cellStyle name="Денежный 3 3 2" xfId="892"/>
    <cellStyle name="Денежный 3 3 2 2" xfId="32580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2 2" xfId="32584"/>
    <cellStyle name="Денежный 3 5 3" xfId="1510"/>
    <cellStyle name="Денежный 3 5 3 2" xfId="32583"/>
    <cellStyle name="Денежный 3 6" xfId="1385"/>
    <cellStyle name="Денежный 3 7" xfId="32578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17" xfId="32604"/>
    <cellStyle name="Итог 2 4 18" xfId="32862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14" xfId="32733"/>
    <cellStyle name="Итог 2 4 2 15" xfId="32991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17" xfId="32610"/>
    <cellStyle name="Итог 2 5 18" xfId="32868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14" xfId="32739"/>
    <cellStyle name="Итог 2 5 2 15" xfId="32997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14" xfId="32819"/>
    <cellStyle name="Итог 2 6 15" xfId="3307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14" xfId="32690"/>
    <cellStyle name="Итог 2 7 15" xfId="32948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33" xfId="33102"/>
    <cellStyle name="Обычный 34" xfId="32577"/>
    <cellStyle name="Обычный 35" xfId="33103"/>
    <cellStyle name="Обычный 36" xfId="33105"/>
    <cellStyle name="Обычный 37" xfId="33106"/>
    <cellStyle name="Обычный 38" xfId="33107"/>
    <cellStyle name="Обычный 39" xfId="33108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40" xfId="33109"/>
    <cellStyle name="Обычный 41" xfId="33110"/>
    <cellStyle name="Обычный 42" xfId="33111"/>
    <cellStyle name="Обычный 43" xfId="33112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Обычный_Лист1" xfId="3311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17" xfId="32626"/>
    <cellStyle name="Примечание 2 2 2 2 2 18" xfId="32884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14" xfId="32755"/>
    <cellStyle name="Примечание 2 2 2 2 2 2 15" xfId="33013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17" xfId="32623"/>
    <cellStyle name="Примечание 2 2 2 2 3 18" xfId="32881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14" xfId="32752"/>
    <cellStyle name="Примечание 2 2 2 2 3 2 15" xfId="33010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14" xfId="32823"/>
    <cellStyle name="Примечание 2 2 2 2 4 15" xfId="3308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14" xfId="32694"/>
    <cellStyle name="Примечание 2 2 2 2 5 15" xfId="32952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17" xfId="32606"/>
    <cellStyle name="Примечание 2 2 4 18" xfId="32864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14" xfId="32735"/>
    <cellStyle name="Примечание 2 2 4 2 15" xfId="32993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17" xfId="32609"/>
    <cellStyle name="Примечание 2 2 5 18" xfId="32867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14" xfId="32738"/>
    <cellStyle name="Примечание 2 2 5 2 15" xfId="32996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14" xfId="32821"/>
    <cellStyle name="Примечание 2 2 6 15" xfId="33079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14" xfId="32692"/>
    <cellStyle name="Примечание 2 2 7 15" xfId="32950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17" xfId="32625"/>
    <cellStyle name="Примечание 2 3 2 2 18" xfId="32883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14" xfId="32754"/>
    <cellStyle name="Примечание 2 3 2 2 2 15" xfId="33012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17" xfId="32643"/>
    <cellStyle name="Примечание 2 3 2 3 18" xfId="32901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14" xfId="32772"/>
    <cellStyle name="Примечание 2 3 2 3 2 15" xfId="33030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14" xfId="32822"/>
    <cellStyle name="Примечание 2 3 2 4 15" xfId="33080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14" xfId="32693"/>
    <cellStyle name="Примечание 2 3 2 5 15" xfId="32951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17" xfId="32652"/>
    <cellStyle name="Примечание 2 3 3 2 18" xfId="32910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14" xfId="32781"/>
    <cellStyle name="Примечание 2 3 3 2 2 15" xfId="33039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17" xfId="32665"/>
    <cellStyle name="Примечание 2 3 3 3 18" xfId="32923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14" xfId="32794"/>
    <cellStyle name="Примечание 2 3 3 3 2 15" xfId="33052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14" xfId="32841"/>
    <cellStyle name="Примечание 2 3 3 4 15" xfId="33099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14" xfId="32712"/>
    <cellStyle name="Примечание 2 3 3 5 15" xfId="32970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17" xfId="32657"/>
    <cellStyle name="Примечание 2 4 2 2 18" xfId="32915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14" xfId="32786"/>
    <cellStyle name="Примечание 2 4 2 2 2 15" xfId="33044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17" xfId="32607"/>
    <cellStyle name="Примечание 2 4 2 3 18" xfId="3286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14" xfId="32736"/>
    <cellStyle name="Примечание 2 4 2 3 2 15" xfId="329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14" xfId="32843"/>
    <cellStyle name="Примечание 2 4 2 4 15" xfId="33101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14" xfId="32714"/>
    <cellStyle name="Примечание 2 4 2 5 15" xfId="32972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17" xfId="32605"/>
    <cellStyle name="Примечание 2 5 18" xfId="32863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14" xfId="32734"/>
    <cellStyle name="Примечание 2 5 2 15" xfId="32992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17" xfId="32614"/>
    <cellStyle name="Примечание 2 6 18" xfId="32872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14" xfId="32743"/>
    <cellStyle name="Примечание 2 6 2 15" xfId="33001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14" xfId="32820"/>
    <cellStyle name="Примечание 2 7 15" xfId="33078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14" xfId="32691"/>
    <cellStyle name="Примечание 2 8 15" xfId="32949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10" xfId="33104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zoomScaleNormal="100" zoomScaleSheetLayoutView="73" workbookViewId="0">
      <selection activeCell="H12" sqref="H12:H14"/>
    </sheetView>
  </sheetViews>
  <sheetFormatPr defaultRowHeight="15.75"/>
  <cols>
    <col min="1" max="1" width="9.85546875" style="1" customWidth="1"/>
    <col min="2" max="2" width="35.140625" style="1" customWidth="1"/>
    <col min="3" max="3" width="20.42578125" style="2" customWidth="1"/>
    <col min="4" max="4" width="14.5703125" style="1" customWidth="1"/>
    <col min="5" max="5" width="16.5703125" style="1" customWidth="1"/>
    <col min="6" max="6" width="16.28515625" style="3" customWidth="1"/>
    <col min="7" max="7" width="16.7109375" style="1" customWidth="1"/>
    <col min="8" max="8" width="16.7109375" style="29" customWidth="1"/>
    <col min="9" max="9" width="14.85546875" style="1" customWidth="1"/>
    <col min="10" max="10" width="13.85546875" style="1" customWidth="1"/>
    <col min="11" max="16384" width="9.140625" style="1"/>
  </cols>
  <sheetData>
    <row r="1" spans="1:16" s="29" customFormat="1">
      <c r="A1" s="30"/>
      <c r="B1" s="30"/>
      <c r="C1" s="31"/>
      <c r="D1" s="30"/>
      <c r="E1" s="32" t="s">
        <v>36</v>
      </c>
      <c r="F1" s="33"/>
      <c r="G1" s="30"/>
      <c r="H1" s="34"/>
      <c r="I1" s="30"/>
      <c r="J1" s="30"/>
      <c r="K1" s="30"/>
      <c r="L1" s="30"/>
      <c r="M1" s="30"/>
    </row>
    <row r="2" spans="1:16" s="29" customFormat="1">
      <c r="A2" s="30"/>
      <c r="B2" s="30"/>
      <c r="C2" s="31"/>
      <c r="D2" s="30"/>
      <c r="E2" s="30"/>
      <c r="F2" s="33"/>
      <c r="G2" s="30"/>
      <c r="H2" s="34"/>
      <c r="I2" s="30"/>
      <c r="J2" s="30"/>
      <c r="K2" s="30"/>
      <c r="L2" s="30"/>
      <c r="M2" s="30"/>
    </row>
    <row r="3" spans="1:16">
      <c r="A3" s="38" t="s">
        <v>24</v>
      </c>
      <c r="B3" s="38"/>
      <c r="C3" s="38"/>
      <c r="D3" s="38"/>
      <c r="E3" s="38"/>
      <c r="F3" s="38"/>
      <c r="G3" s="30"/>
      <c r="H3" s="34"/>
      <c r="I3" s="30"/>
      <c r="J3" s="35"/>
      <c r="K3" s="35"/>
      <c r="L3" s="35"/>
      <c r="M3" s="36"/>
    </row>
    <row r="4" spans="1:16" s="5" customFormat="1">
      <c r="A4" s="43" t="s">
        <v>24</v>
      </c>
      <c r="B4" s="43"/>
      <c r="C4" s="43"/>
      <c r="D4" s="43"/>
      <c r="E4" s="43"/>
      <c r="F4" s="43"/>
      <c r="G4" s="43"/>
      <c r="H4" s="29"/>
      <c r="I4" s="29"/>
      <c r="J4" s="29"/>
      <c r="K4" s="29"/>
      <c r="L4" s="29"/>
      <c r="M4" s="6"/>
      <c r="N4" s="6"/>
      <c r="O4" s="6"/>
      <c r="P4" s="7"/>
    </row>
    <row r="5" spans="1:16" s="5" customFormat="1">
      <c r="A5" s="43" t="s">
        <v>43</v>
      </c>
      <c r="B5" s="43"/>
      <c r="C5" s="43"/>
      <c r="D5" s="43"/>
      <c r="E5" s="43"/>
      <c r="F5" s="43"/>
      <c r="G5" s="43"/>
      <c r="H5" s="29"/>
      <c r="I5" s="29"/>
      <c r="J5" s="29"/>
      <c r="K5" s="29"/>
      <c r="L5" s="29"/>
      <c r="M5" s="6"/>
      <c r="N5" s="6"/>
      <c r="O5" s="6"/>
      <c r="P5" s="7"/>
    </row>
    <row r="6" spans="1:16" s="28" customFormat="1" ht="27.75" customHeight="1">
      <c r="A6" s="43" t="s">
        <v>33</v>
      </c>
      <c r="B6" s="43"/>
      <c r="C6" s="43"/>
      <c r="D6" s="43"/>
      <c r="E6" s="43"/>
      <c r="F6" s="43"/>
      <c r="G6" s="43"/>
      <c r="H6" s="29"/>
      <c r="I6" s="29"/>
      <c r="J6" s="29"/>
      <c r="K6" s="29"/>
      <c r="L6" s="29"/>
      <c r="M6" s="6"/>
      <c r="N6" s="6"/>
      <c r="O6" s="6"/>
      <c r="P6" s="7"/>
    </row>
    <row r="7" spans="1:16" s="29" customFormat="1" ht="15.75" customHeight="1">
      <c r="A7" s="29" t="s">
        <v>34</v>
      </c>
      <c r="M7" s="6"/>
      <c r="N7" s="6"/>
      <c r="O7" s="6"/>
      <c r="P7" s="7"/>
    </row>
    <row r="8" spans="1:16" s="29" customFormat="1" ht="14.25" customHeight="1">
      <c r="A8" s="44" t="s">
        <v>35</v>
      </c>
      <c r="B8" s="44"/>
      <c r="C8" s="44"/>
      <c r="D8" s="44"/>
      <c r="E8" s="44"/>
      <c r="F8" s="44"/>
      <c r="G8" s="44"/>
      <c r="H8" s="45"/>
      <c r="I8" s="45"/>
      <c r="J8" s="45"/>
      <c r="K8" s="45"/>
      <c r="L8" s="45"/>
      <c r="M8" s="6"/>
      <c r="N8" s="6"/>
      <c r="O8" s="6"/>
      <c r="P8" s="7"/>
    </row>
    <row r="9" spans="1:16" s="29" customFormat="1" ht="18" customHeight="1">
      <c r="A9" s="46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9" customFormat="1" ht="50.25" customHeight="1">
      <c r="A10" s="46" t="s">
        <v>41</v>
      </c>
      <c r="B10" s="46"/>
      <c r="C10" s="46"/>
      <c r="D10" s="46"/>
      <c r="E10" s="46"/>
      <c r="F10" s="46"/>
      <c r="G10" s="46"/>
      <c r="H10" s="2"/>
      <c r="I10" s="2"/>
      <c r="J10" s="2"/>
      <c r="K10" s="2"/>
      <c r="L10" s="2"/>
      <c r="M10" s="2"/>
      <c r="N10" s="2"/>
      <c r="O10" s="2"/>
      <c r="P10" s="2"/>
    </row>
    <row r="11" spans="1:16" s="27" customFormat="1" ht="108.75" customHeight="1">
      <c r="A11" s="42" t="s">
        <v>32</v>
      </c>
      <c r="B11" s="42" t="s">
        <v>0</v>
      </c>
      <c r="C11" s="42" t="s">
        <v>31</v>
      </c>
      <c r="D11" s="42" t="s">
        <v>26</v>
      </c>
      <c r="E11" s="42" t="s">
        <v>1</v>
      </c>
      <c r="F11" s="42" t="s">
        <v>2</v>
      </c>
      <c r="G11" s="42" t="s">
        <v>3</v>
      </c>
      <c r="H11" s="42" t="s">
        <v>42</v>
      </c>
      <c r="I11" s="37" t="s">
        <v>25</v>
      </c>
      <c r="J11" s="30"/>
      <c r="K11" s="30"/>
      <c r="L11" s="30"/>
      <c r="M11" s="30"/>
    </row>
    <row r="12" spans="1:16" s="29" customFormat="1" ht="96.75" customHeight="1">
      <c r="A12" s="10">
        <v>1</v>
      </c>
      <c r="B12" s="47" t="s">
        <v>27</v>
      </c>
      <c r="C12" s="47" t="s">
        <v>28</v>
      </c>
      <c r="D12" s="13" t="s">
        <v>6</v>
      </c>
      <c r="E12" s="39">
        <v>10000</v>
      </c>
      <c r="F12" s="40">
        <v>15.84</v>
      </c>
      <c r="G12" s="41">
        <f>E12*F12</f>
        <v>158400</v>
      </c>
      <c r="H12" s="41">
        <v>135000</v>
      </c>
      <c r="I12" s="42" t="s">
        <v>42</v>
      </c>
      <c r="J12" s="34"/>
      <c r="K12" s="34"/>
      <c r="L12" s="34"/>
      <c r="M12" s="34"/>
    </row>
    <row r="13" spans="1:16" s="29" customFormat="1" ht="98.25" customHeight="1">
      <c r="A13" s="10">
        <v>2</v>
      </c>
      <c r="B13" s="47" t="s">
        <v>29</v>
      </c>
      <c r="C13" s="47" t="s">
        <v>28</v>
      </c>
      <c r="D13" s="22" t="s">
        <v>6</v>
      </c>
      <c r="E13" s="22">
        <v>4000</v>
      </c>
      <c r="F13" s="15">
        <v>24.1</v>
      </c>
      <c r="G13" s="41">
        <f>E13*F13</f>
        <v>96400</v>
      </c>
      <c r="H13" s="41">
        <v>96000</v>
      </c>
      <c r="I13" s="42" t="s">
        <v>42</v>
      </c>
      <c r="J13" s="34"/>
      <c r="K13" s="34"/>
      <c r="L13" s="34"/>
      <c r="M13" s="34"/>
    </row>
    <row r="14" spans="1:16" s="27" customFormat="1" ht="100.5" customHeight="1">
      <c r="A14" s="10">
        <v>3</v>
      </c>
      <c r="B14" s="47" t="s">
        <v>30</v>
      </c>
      <c r="C14" s="47" t="s">
        <v>28</v>
      </c>
      <c r="D14" s="22" t="s">
        <v>6</v>
      </c>
      <c r="E14" s="22">
        <v>500</v>
      </c>
      <c r="F14" s="15">
        <v>31.47</v>
      </c>
      <c r="G14" s="41">
        <f>E14*F14</f>
        <v>15735</v>
      </c>
      <c r="H14" s="41">
        <v>15500</v>
      </c>
      <c r="I14" s="42" t="s">
        <v>42</v>
      </c>
      <c r="J14" s="30"/>
      <c r="K14" s="30"/>
      <c r="L14" s="30"/>
      <c r="M14" s="30"/>
    </row>
    <row r="15" spans="1:16" s="9" customFormat="1" ht="11.25" customHeight="1">
      <c r="A15" s="55"/>
      <c r="B15" s="56"/>
      <c r="C15" s="56"/>
      <c r="D15" s="55"/>
      <c r="E15" s="55"/>
      <c r="F15" s="57"/>
      <c r="G15" s="58"/>
      <c r="H15" s="58">
        <f>SUM(H12:H14)</f>
        <v>246500</v>
      </c>
      <c r="I15" s="55"/>
      <c r="J15" s="30"/>
      <c r="K15" s="30"/>
      <c r="L15" s="30"/>
      <c r="M15" s="30"/>
    </row>
    <row r="16" spans="1:16" s="9" customFormat="1" ht="26.25" customHeight="1">
      <c r="A16" s="48" t="s">
        <v>44</v>
      </c>
      <c r="B16" s="49"/>
      <c r="C16" s="49"/>
      <c r="D16" s="50"/>
      <c r="E16" s="48"/>
      <c r="F16" s="33"/>
      <c r="G16" s="30"/>
      <c r="H16" s="34"/>
      <c r="I16" s="30"/>
      <c r="J16" s="30"/>
      <c r="K16" s="30"/>
      <c r="L16" s="30"/>
      <c r="M16" s="30"/>
    </row>
    <row r="17" spans="1:13" s="9" customFormat="1" ht="29.25" customHeight="1">
      <c r="A17" s="29"/>
      <c r="B17" s="49"/>
      <c r="C17" s="49"/>
      <c r="D17" s="2"/>
      <c r="E17" s="29"/>
      <c r="F17" s="33"/>
      <c r="G17" s="30"/>
      <c r="H17" s="34"/>
      <c r="I17" s="30"/>
      <c r="J17" s="30"/>
      <c r="K17" s="30"/>
      <c r="L17" s="30"/>
      <c r="M17" s="30"/>
    </row>
    <row r="18" spans="1:13" s="29" customFormat="1" ht="29.25" customHeight="1">
      <c r="A18" s="51" t="s">
        <v>38</v>
      </c>
      <c r="B18" s="52"/>
      <c r="C18" s="51"/>
      <c r="D18" s="53"/>
      <c r="F18" s="33"/>
      <c r="G18" s="30"/>
      <c r="H18" s="34"/>
      <c r="I18" s="30"/>
      <c r="J18" s="30"/>
      <c r="K18" s="30"/>
      <c r="L18" s="30"/>
      <c r="M18" s="30"/>
    </row>
    <row r="19" spans="1:13" s="9" customFormat="1" ht="29.25" customHeight="1">
      <c r="A19" s="51" t="s">
        <v>39</v>
      </c>
      <c r="B19" s="52"/>
      <c r="C19" s="51"/>
      <c r="D19" s="54"/>
      <c r="E19" s="29"/>
      <c r="F19" s="33"/>
      <c r="G19" s="30"/>
      <c r="H19" s="34"/>
      <c r="I19" s="30"/>
      <c r="J19" s="30"/>
      <c r="K19" s="30"/>
      <c r="L19" s="30"/>
      <c r="M19" s="30"/>
    </row>
    <row r="20" spans="1:13" s="29" customFormat="1" ht="24" customHeight="1">
      <c r="A20" s="51" t="s">
        <v>40</v>
      </c>
      <c r="B20" s="52"/>
      <c r="C20" s="51"/>
      <c r="D20" s="51"/>
      <c r="F20" s="33"/>
      <c r="G20" s="30"/>
      <c r="H20" s="34"/>
      <c r="I20" s="30"/>
      <c r="J20" s="30"/>
      <c r="K20" s="30"/>
      <c r="L20" s="30"/>
      <c r="M20" s="30"/>
    </row>
    <row r="21" spans="1:13" s="8" customFormat="1" ht="29.25" customHeight="1">
      <c r="A21" s="51" t="s">
        <v>23</v>
      </c>
      <c r="B21" s="52"/>
      <c r="C21" s="51"/>
      <c r="D21" s="51"/>
      <c r="E21" s="29"/>
      <c r="F21" s="33"/>
      <c r="G21" s="30"/>
      <c r="H21" s="34"/>
      <c r="I21" s="30"/>
      <c r="J21" s="30"/>
      <c r="K21" s="30"/>
      <c r="L21" s="30"/>
      <c r="M21" s="30"/>
    </row>
    <row r="22" spans="1:13" s="8" customFormat="1" ht="29.25" customHeight="1">
      <c r="A22" s="1"/>
      <c r="B22" s="1"/>
      <c r="C22" s="2"/>
      <c r="D22" s="1"/>
      <c r="E22" s="1"/>
      <c r="F22" s="3"/>
      <c r="G22" s="1"/>
      <c r="H22" s="29"/>
    </row>
    <row r="23" spans="1:13" s="8" customFormat="1" ht="29.25" customHeight="1">
      <c r="A23" s="1"/>
      <c r="B23" s="1"/>
      <c r="C23" s="2"/>
      <c r="D23" s="1"/>
      <c r="E23" s="1"/>
      <c r="F23" s="3"/>
      <c r="G23" s="1"/>
      <c r="H23" s="29"/>
    </row>
    <row r="24" spans="1:13">
      <c r="I24" s="8"/>
      <c r="J24" s="8"/>
    </row>
  </sheetData>
  <mergeCells count="7">
    <mergeCell ref="A3:F3"/>
    <mergeCell ref="A5:G5"/>
    <mergeCell ref="A4:G4"/>
    <mergeCell ref="A6:G6"/>
    <mergeCell ref="A8:G8"/>
    <mergeCell ref="A9:P9"/>
    <mergeCell ref="A10:G10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sqref="A1:G12"/>
    </sheetView>
  </sheetViews>
  <sheetFormatPr defaultRowHeight="15"/>
  <sheetData>
    <row r="1" spans="1:7" ht="157.5">
      <c r="A1" s="10">
        <v>1</v>
      </c>
      <c r="B1" s="11" t="s">
        <v>4</v>
      </c>
      <c r="C1" s="12" t="s">
        <v>5</v>
      </c>
      <c r="D1" s="13" t="s">
        <v>6</v>
      </c>
      <c r="E1" s="14">
        <v>100</v>
      </c>
      <c r="F1" s="15">
        <v>192</v>
      </c>
      <c r="G1" s="16">
        <f>E1*F1</f>
        <v>19200</v>
      </c>
    </row>
    <row r="2" spans="1:7" ht="157.5">
      <c r="A2" s="10">
        <v>2</v>
      </c>
      <c r="B2" s="11" t="s">
        <v>4</v>
      </c>
      <c r="C2" s="12" t="s">
        <v>7</v>
      </c>
      <c r="D2" s="13" t="s">
        <v>6</v>
      </c>
      <c r="E2" s="14">
        <v>100</v>
      </c>
      <c r="F2" s="15">
        <v>192</v>
      </c>
      <c r="G2" s="16">
        <f t="shared" ref="G2:G11" si="0">E2*F2</f>
        <v>19200</v>
      </c>
    </row>
    <row r="3" spans="1:7" ht="157.5">
      <c r="A3" s="10">
        <v>3</v>
      </c>
      <c r="B3" s="11" t="s">
        <v>4</v>
      </c>
      <c r="C3" s="12" t="s">
        <v>8</v>
      </c>
      <c r="D3" s="13" t="s">
        <v>6</v>
      </c>
      <c r="E3" s="14">
        <v>100</v>
      </c>
      <c r="F3" s="15">
        <v>192</v>
      </c>
      <c r="G3" s="16">
        <f t="shared" si="0"/>
        <v>19200</v>
      </c>
    </row>
    <row r="4" spans="1:7" ht="157.5">
      <c r="A4" s="10">
        <v>4</v>
      </c>
      <c r="B4" s="11" t="s">
        <v>4</v>
      </c>
      <c r="C4" s="12" t="s">
        <v>9</v>
      </c>
      <c r="D4" s="13" t="s">
        <v>6</v>
      </c>
      <c r="E4" s="14">
        <v>80</v>
      </c>
      <c r="F4" s="15">
        <v>192</v>
      </c>
      <c r="G4" s="16">
        <f t="shared" si="0"/>
        <v>15360</v>
      </c>
    </row>
    <row r="5" spans="1:7" ht="157.5">
      <c r="A5" s="10">
        <v>5</v>
      </c>
      <c r="B5" s="11" t="s">
        <v>4</v>
      </c>
      <c r="C5" s="12" t="s">
        <v>10</v>
      </c>
      <c r="D5" s="13" t="s">
        <v>6</v>
      </c>
      <c r="E5" s="17">
        <v>80</v>
      </c>
      <c r="F5" s="15">
        <v>192</v>
      </c>
      <c r="G5" s="16">
        <f t="shared" si="0"/>
        <v>15360</v>
      </c>
    </row>
    <row r="6" spans="1:7" ht="94.5">
      <c r="A6" s="10">
        <v>6</v>
      </c>
      <c r="B6" s="11" t="s">
        <v>11</v>
      </c>
      <c r="C6" s="4" t="s">
        <v>12</v>
      </c>
      <c r="D6" s="13" t="s">
        <v>6</v>
      </c>
      <c r="E6" s="17">
        <v>5</v>
      </c>
      <c r="F6" s="17">
        <v>980</v>
      </c>
      <c r="G6" s="16">
        <f t="shared" si="0"/>
        <v>4900</v>
      </c>
    </row>
    <row r="7" spans="1:7" ht="94.5">
      <c r="A7" s="10">
        <v>7</v>
      </c>
      <c r="B7" s="11" t="s">
        <v>11</v>
      </c>
      <c r="C7" s="18" t="s">
        <v>13</v>
      </c>
      <c r="D7" s="19" t="s">
        <v>6</v>
      </c>
      <c r="E7" s="19">
        <v>5</v>
      </c>
      <c r="F7" s="17">
        <v>980</v>
      </c>
      <c r="G7" s="16">
        <f t="shared" si="0"/>
        <v>4900</v>
      </c>
    </row>
    <row r="8" spans="1:7" ht="157.5">
      <c r="A8" s="10">
        <v>8</v>
      </c>
      <c r="B8" s="11" t="s">
        <v>14</v>
      </c>
      <c r="C8" s="18" t="s">
        <v>15</v>
      </c>
      <c r="D8" s="13" t="s">
        <v>6</v>
      </c>
      <c r="E8" s="17">
        <v>5</v>
      </c>
      <c r="F8" s="16">
        <v>2600</v>
      </c>
      <c r="G8" s="16">
        <f t="shared" si="0"/>
        <v>13000</v>
      </c>
    </row>
    <row r="9" spans="1:7" ht="63">
      <c r="A9" s="10">
        <v>9</v>
      </c>
      <c r="B9" s="20" t="s">
        <v>11</v>
      </c>
      <c r="C9" s="21" t="s">
        <v>16</v>
      </c>
      <c r="D9" s="22" t="s">
        <v>6</v>
      </c>
      <c r="E9" s="22">
        <v>5</v>
      </c>
      <c r="F9" s="15">
        <v>1515</v>
      </c>
      <c r="G9" s="16">
        <f t="shared" si="0"/>
        <v>7575</v>
      </c>
    </row>
    <row r="10" spans="1:7" ht="47.25">
      <c r="A10" s="10">
        <v>10</v>
      </c>
      <c r="B10" s="11" t="s">
        <v>17</v>
      </c>
      <c r="C10" s="12" t="s">
        <v>18</v>
      </c>
      <c r="D10" s="13" t="s">
        <v>19</v>
      </c>
      <c r="E10" s="17">
        <v>2</v>
      </c>
      <c r="F10" s="15">
        <v>5750</v>
      </c>
      <c r="G10" s="16">
        <f t="shared" si="0"/>
        <v>11500</v>
      </c>
    </row>
    <row r="11" spans="1:7" ht="141.75">
      <c r="A11" s="10">
        <v>11</v>
      </c>
      <c r="B11" s="11" t="s">
        <v>20</v>
      </c>
      <c r="C11" s="11" t="s">
        <v>21</v>
      </c>
      <c r="D11" s="10" t="s">
        <v>6</v>
      </c>
      <c r="E11" s="19">
        <v>5</v>
      </c>
      <c r="F11" s="10">
        <v>4000</v>
      </c>
      <c r="G11" s="16">
        <f t="shared" si="0"/>
        <v>20000</v>
      </c>
    </row>
    <row r="12" spans="1:7" ht="15.75">
      <c r="A12" s="23"/>
      <c r="B12" s="24" t="s">
        <v>22</v>
      </c>
      <c r="C12" s="25"/>
      <c r="D12" s="25"/>
      <c r="E12" s="23"/>
      <c r="F12" s="23"/>
      <c r="G12" s="26">
        <f>SUM(G1:G11)</f>
        <v>150195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2024-11-06T06:36:57Z</dcterms:modified>
</cp:coreProperties>
</file>